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35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</calcChain>
</file>

<file path=xl/sharedStrings.xml><?xml version="1.0" encoding="utf-8"?>
<sst xmlns="http://schemas.openxmlformats.org/spreadsheetml/2006/main" count="181" uniqueCount="181">
  <si>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</si>
  <si>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</si>
  <si>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</si>
  <si>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</si>
  <si>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</si>
  <si>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</si>
  <si>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</si>
  <si>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</si>
  <si>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</si>
  <si>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</si>
  <si>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</si>
  <si>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</si>
  <si>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</si>
  <si>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</si>
  <si>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</si>
  <si>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</si>
  <si>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31.05.2026</t>
  </si>
  <si>
    <t>Разом (загальний + спеціальний)</t>
  </si>
  <si>
    <t>0100</t>
  </si>
  <si>
    <t>Державне управління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</si>
  <si>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</si>
  <si>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</si>
  <si>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</si>
  <si>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</si>
  <si>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</si>
  <si>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</si>
  <si>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</si>
  <si>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</si>
  <si>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</si>
  <si>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</si>
  <si>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</si>
  <si>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</si>
  <si>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</si>
  <si>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</si>
  <si>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</si>
  <si>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</si>
  <si>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</si>
  <si>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</si>
  <si>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</si>
  <si>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</si>
  <si>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</si>
  <si>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</si>
  <si>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</si>
  <si>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</si>
  <si>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1270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</si>
  <si>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 з урахуванням залишків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</si>
  <si>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</si>
  <si>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</si>
  <si>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</si>
  <si>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</si>
  <si>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</si>
  <si>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</si>
  <si>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</si>
  <si>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</si>
  <si>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2000</t>
  </si>
  <si>
    <t>Охорона здоров`я</t>
  </si>
  <si>
    <t>2010</t>
  </si>
  <si>
    <t>Багатопрофільна стаціонарна медична допомога населенню</t>
  </si>
  <si>
    <t>2100</t>
  </si>
  <si>
    <t>Стоматологічна допомога населенню</t>
  </si>
  <si>
    <t>2110</t>
  </si>
  <si>
    <t>Первинна медична допомога населенню</t>
  </si>
  <si>
    <t>2150</t>
  </si>
  <si>
    <t>Інші програми, заклади та заходи у сфері охорони здоров`я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</si>
  <si>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</si>
  <si>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</si>
  <si>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3000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</si>
  <si>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</si>
  <si>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</si>
  <si>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</si>
  <si>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</si>
  <si>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</si>
  <si>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</si>
  <si>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</si>
  <si>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</si>
  <si>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</si>
  <si>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</si>
  <si>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</si>
  <si>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</si>
  <si>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</si>
  <si>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</si>
  <si>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</si>
  <si>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</si>
  <si>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</si>
  <si>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</si>
  <si>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</si>
  <si>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</si>
  <si>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</si>
  <si>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3240</t>
  </si>
  <si>
    <t>Інші заклади та заходи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</si>
  <si>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</si>
  <si>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</si>
  <si>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</si>
  <si>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</si>
  <si>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</si>
  <si>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</si>
  <si>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</si>
  <si>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</si>
  <si>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</si>
  <si>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</si>
  <si>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5000</t>
  </si>
  <si>
    <t>Фiзична культура i спорт</t>
  </si>
  <si>
    <t>5010</t>
  </si>
  <si>
    <t>Проведення спортивної роботи в регіоні</t>
  </si>
  <si>
    <t>5030</t>
  </si>
  <si>
    <t>Розвиток дитячо-юнацького та резервного спорту</t>
  </si>
  <si>
    <t>5040</t>
  </si>
  <si>
    <t>Підтримка і розвиток спортивної інфраструктури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</si>
  <si>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</si>
  <si>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</si>
  <si>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</si>
  <si>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</si>
  <si>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6060</t>
  </si>
  <si>
    <t>Утримання об`єктів соціальної сфери підприємств, що передаються до комунальної власності</t>
  </si>
  <si>
    <t>6090</t>
  </si>
  <si>
    <t>Інша діяльність у сфері житлово-комунального господарства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</si>
  <si>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</si>
  <si>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</si>
  <si>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</si>
  <si>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</si>
  <si>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</si>
  <si>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</si>
  <si>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7300</t>
  </si>
  <si>
    <t>Регіональний розвиток та інші публічні інвестиційні проекти / програми публічних інвестицій</t>
  </si>
  <si>
    <t>7370</t>
  </si>
  <si>
    <t>Реалізація інших заходів щодо соціально-економічного розвитку територій</t>
  </si>
  <si>
    <t>7400</t>
  </si>
  <si>
    <t>Транспорт та транспортна інфраструктура, дорожнє господарство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</si>
  <si>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</si>
  <si>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</si>
  <si>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</si>
  <si>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</si>
  <si>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7600</t>
  </si>
  <si>
    <t>Інші програми та заходи, пов`язані з економічною діяльністю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</si>
  <si>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</si>
  <si>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</si>
  <si>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</si>
  <si>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</si>
  <si>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</si>
  <si>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</si>
  <si>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7690</t>
  </si>
  <si>
    <t>Інша економічна діяльність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</si>
  <si>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</si>
  <si>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</si>
  <si>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</si>
  <si>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</si>
  <si>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</si>
  <si>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</si>
  <si>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</si>
  <si>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</si>
  <si>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8200</t>
  </si>
  <si>
    <t>Громадський порядок та безпека</t>
  </si>
  <si>
    <t>8240</t>
  </si>
  <si>
    <t>Заходи та роботи з територіальної оборони</t>
  </si>
  <si>
    <t>8300</t>
  </si>
  <si>
    <t>Охорона навколишнього природного середовища</t>
  </si>
  <si>
    <t>8330</t>
  </si>
  <si>
    <t>Інша діяльність у сфері екології та охорони природних ресурсів</t>
  </si>
  <si>
    <t>8400</t>
  </si>
  <si>
    <t>Медіа (засоби масової інформації)</t>
  </si>
  <si>
    <t>8410</t>
  </si>
  <si>
    <t>Фінансова підтримка медіа (засобів масової інформації)</t>
  </si>
  <si>
    <t>8700</t>
  </si>
  <si>
    <t>Резервний фонд</t>
  </si>
  <si>
    <t>8710</t>
  </si>
  <si>
    <t>Резервний фонд місцевого бюджету</t>
  </si>
  <si>
    <t>9000</t>
  </si>
  <si>
    <t>Міжбюджетні трансферти</t>
  </si>
  <si>
    <t>9100</t>
  </si>
  <si>
    <t>Дотації з місцевого бюджету іншим бюджетам</t>
  </si>
  <si>
    <t>9110</t>
  </si>
  <si>
    <t>Реверсна дотація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</si>
  <si>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</si>
  <si>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</si>
  <si>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</si>
  <si>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</si>
  <si>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</si>
  <si>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</si>
  <si>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</si>
  <si>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</si>
  <si>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Кошторисні призначеня на звітний рік з урахуванням змін</t>
  </si>
</sst>
</file>

<file path=xl/styles.xml><?xml version="1.0" encoding="utf-8"?>
<styleSheet xmlns="http://schemas.openxmlformats.org/spreadsheetml/2006/main">
  <fonts count="28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2" fillId="22" borderId="10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13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97"/>
  <sheetViews>
    <sheetView tabSelected="1" topLeftCell="B1" workbookViewId="0">
      <selection activeCell="H88" sqref="H88"/>
    </sheetView>
  </sheetViews>
  <sheetFormatPr defaultRowHeight="12.75"/>
  <cols>
    <col min="1" max="1" width="0" style="1" hidden="1" customWidth="1"/>
    <col min="2" max="2" width="12.7109375" style="9" customWidth="1"/>
    <col min="3" max="3" width="50.7109375" style="7" customWidth="1"/>
    <col min="4" max="4" width="15.7109375" style="1" customWidth="1"/>
    <col min="5" max="5" width="15.42578125" style="1" customWidth="1"/>
    <col min="6" max="7" width="15.7109375" style="1" hidden="1" customWidth="1"/>
    <col min="8" max="8" width="17" style="1" customWidth="1"/>
    <col min="9" max="9" width="15.42578125" style="1" customWidth="1"/>
    <col min="10" max="17" width="15.7109375" style="1" hidden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2" spans="1:18" ht="18"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>
      <c r="B3" s="19" t="s">
        <v>17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8">
      <c r="M4" s="2"/>
      <c r="Q4" s="2" t="s">
        <v>15</v>
      </c>
    </row>
    <row r="5" spans="1:18" s="4" customFormat="1" ht="63.75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180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3" t="s">
        <v>14</v>
      </c>
    </row>
    <row r="6" spans="1:18">
      <c r="A6" s="12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</row>
    <row r="7" spans="1:18">
      <c r="A7" s="13">
        <v>1</v>
      </c>
      <c r="B7" s="14" t="s">
        <v>18</v>
      </c>
      <c r="C7" s="15" t="s">
        <v>19</v>
      </c>
      <c r="D7" s="16">
        <v>82426984</v>
      </c>
      <c r="E7" s="16">
        <v>82426984</v>
      </c>
      <c r="F7" s="16">
        <v>48185515</v>
      </c>
      <c r="G7" s="16">
        <v>32096753.27</v>
      </c>
      <c r="H7" s="16">
        <v>83365755.299999997</v>
      </c>
      <c r="I7" s="16">
        <v>32990138.520000003</v>
      </c>
      <c r="J7" s="16">
        <v>45386.049999999996</v>
      </c>
      <c r="K7" s="16">
        <v>149926.66</v>
      </c>
      <c r="L7" s="17">
        <f t="shared" ref="L7:L38" si="0">F7-G7</f>
        <v>16088761.73</v>
      </c>
      <c r="M7" s="17">
        <f t="shared" ref="M7:M38" si="1">E7-G7</f>
        <v>50330230.730000004</v>
      </c>
      <c r="N7" s="17">
        <f t="shared" ref="N7:N38" si="2">IF(F7=0,0,(G7/F7)*100)</f>
        <v>66.61079220591499</v>
      </c>
      <c r="O7" s="17">
        <f t="shared" ref="O7:O38" si="3">E7-I7</f>
        <v>49436845.479999997</v>
      </c>
      <c r="P7" s="17">
        <f t="shared" ref="P7:P38" si="4">F7-I7</f>
        <v>15195376.479999997</v>
      </c>
      <c r="Q7" s="17">
        <f t="shared" ref="Q7:Q38" si="5">IF(F7=0,0,(I7/F7)*100)</f>
        <v>68.464845752919729</v>
      </c>
      <c r="R7" s="6"/>
    </row>
    <row r="8" spans="1:18" ht="25.5">
      <c r="A8" s="13">
        <v>2</v>
      </c>
      <c r="B8" s="14" t="s">
        <v>20</v>
      </c>
      <c r="C8" s="15" t="s">
        <v>21</v>
      </c>
      <c r="D8" s="16">
        <v>82426984</v>
      </c>
      <c r="E8" s="16">
        <v>82426984</v>
      </c>
      <c r="F8" s="16">
        <v>48185515</v>
      </c>
      <c r="G8" s="16">
        <v>32096753.27</v>
      </c>
      <c r="H8" s="16">
        <v>83365755.299999997</v>
      </c>
      <c r="I8" s="16">
        <v>32990138.520000003</v>
      </c>
      <c r="J8" s="16">
        <v>45386.049999999996</v>
      </c>
      <c r="K8" s="16">
        <v>149926.66</v>
      </c>
      <c r="L8" s="17">
        <f t="shared" si="0"/>
        <v>16088761.73</v>
      </c>
      <c r="M8" s="17">
        <f t="shared" si="1"/>
        <v>50330230.730000004</v>
      </c>
      <c r="N8" s="17">
        <f t="shared" si="2"/>
        <v>66.61079220591499</v>
      </c>
      <c r="O8" s="17">
        <f t="shared" si="3"/>
        <v>49436845.479999997</v>
      </c>
      <c r="P8" s="17">
        <f t="shared" si="4"/>
        <v>15195376.479999997</v>
      </c>
      <c r="Q8" s="17">
        <f t="shared" si="5"/>
        <v>68.464845752919729</v>
      </c>
      <c r="R8" s="6"/>
    </row>
    <row r="9" spans="1:18">
      <c r="A9" s="13">
        <v>1</v>
      </c>
      <c r="B9" s="14" t="s">
        <v>22</v>
      </c>
      <c r="C9" s="15" t="s">
        <v>23</v>
      </c>
      <c r="D9" s="16">
        <v>210181722</v>
      </c>
      <c r="E9" s="16">
        <v>476855801.62</v>
      </c>
      <c r="F9" s="16">
        <v>361065399.95333338</v>
      </c>
      <c r="G9" s="16">
        <v>194907505.16999999</v>
      </c>
      <c r="H9" s="16">
        <v>489708034.19</v>
      </c>
      <c r="I9" s="16">
        <v>196065347.95999998</v>
      </c>
      <c r="J9" s="16">
        <v>9412628.7300000004</v>
      </c>
      <c r="K9" s="16">
        <v>17441093.32</v>
      </c>
      <c r="L9" s="17">
        <f t="shared" si="0"/>
        <v>166157894.78333339</v>
      </c>
      <c r="M9" s="17">
        <f t="shared" si="1"/>
        <v>281948296.45000005</v>
      </c>
      <c r="N9" s="17">
        <f t="shared" si="2"/>
        <v>53.981219245929189</v>
      </c>
      <c r="O9" s="17">
        <f t="shared" si="3"/>
        <v>280790453.66000003</v>
      </c>
      <c r="P9" s="17">
        <f t="shared" si="4"/>
        <v>165000051.9933334</v>
      </c>
      <c r="Q9" s="17">
        <f t="shared" si="5"/>
        <v>54.301893226363099</v>
      </c>
      <c r="R9" s="6"/>
    </row>
    <row r="10" spans="1:18">
      <c r="A10" s="13">
        <v>2</v>
      </c>
      <c r="B10" s="14" t="s">
        <v>24</v>
      </c>
      <c r="C10" s="15" t="s">
        <v>25</v>
      </c>
      <c r="D10" s="16">
        <v>95285000</v>
      </c>
      <c r="E10" s="16">
        <v>112964629</v>
      </c>
      <c r="F10" s="16">
        <v>78386585.666666672</v>
      </c>
      <c r="G10" s="16">
        <v>49871471.789999999</v>
      </c>
      <c r="H10" s="16">
        <v>117587395.75</v>
      </c>
      <c r="I10" s="16">
        <v>53273035.979999997</v>
      </c>
      <c r="J10" s="16">
        <v>6880.8</v>
      </c>
      <c r="K10" s="16">
        <v>3885966.44</v>
      </c>
      <c r="L10" s="17">
        <f t="shared" si="0"/>
        <v>28515113.876666673</v>
      </c>
      <c r="M10" s="17">
        <f t="shared" si="1"/>
        <v>63093157.210000001</v>
      </c>
      <c r="N10" s="17">
        <f t="shared" si="2"/>
        <v>63.622457038854648</v>
      </c>
      <c r="O10" s="17">
        <f t="shared" si="3"/>
        <v>59691593.020000003</v>
      </c>
      <c r="P10" s="17">
        <f t="shared" si="4"/>
        <v>25113549.686666675</v>
      </c>
      <c r="Q10" s="17">
        <f t="shared" si="5"/>
        <v>67.961929361918834</v>
      </c>
      <c r="R10" s="6"/>
    </row>
    <row r="11" spans="1:18" ht="25.5">
      <c r="A11" s="13">
        <v>2</v>
      </c>
      <c r="B11" s="14" t="s">
        <v>26</v>
      </c>
      <c r="C11" s="15" t="s">
        <v>27</v>
      </c>
      <c r="D11" s="16">
        <v>73053200</v>
      </c>
      <c r="E11" s="16">
        <v>132460335</v>
      </c>
      <c r="F11" s="16">
        <v>111157301.66666667</v>
      </c>
      <c r="G11" s="16">
        <v>35872807.310000002</v>
      </c>
      <c r="H11" s="16">
        <v>140636897.81999999</v>
      </c>
      <c r="I11" s="16">
        <v>41789557.909999996</v>
      </c>
      <c r="J11" s="16">
        <v>740651.17999999993</v>
      </c>
      <c r="K11" s="16">
        <v>1973491.05</v>
      </c>
      <c r="L11" s="17">
        <f t="shared" si="0"/>
        <v>75284494.356666669</v>
      </c>
      <c r="M11" s="17">
        <f t="shared" si="1"/>
        <v>96587527.689999998</v>
      </c>
      <c r="N11" s="17">
        <f t="shared" si="2"/>
        <v>32.272110578550837</v>
      </c>
      <c r="O11" s="17">
        <f t="shared" si="3"/>
        <v>90670777.090000004</v>
      </c>
      <c r="P11" s="17">
        <f t="shared" si="4"/>
        <v>69367743.756666675</v>
      </c>
      <c r="Q11" s="17">
        <f t="shared" si="5"/>
        <v>37.594973324664331</v>
      </c>
      <c r="R11" s="6"/>
    </row>
    <row r="12" spans="1:18" ht="25.5">
      <c r="A12" s="13">
        <v>2</v>
      </c>
      <c r="B12" s="14" t="s">
        <v>28</v>
      </c>
      <c r="C12" s="15" t="s">
        <v>29</v>
      </c>
      <c r="D12" s="16">
        <v>0</v>
      </c>
      <c r="E12" s="16">
        <v>101670500</v>
      </c>
      <c r="F12" s="16">
        <v>64398100</v>
      </c>
      <c r="G12" s="16">
        <v>54072256.480000004</v>
      </c>
      <c r="H12" s="16">
        <v>101670500</v>
      </c>
      <c r="I12" s="16">
        <v>51984298.07</v>
      </c>
      <c r="J12" s="16">
        <v>2087958.4100000001</v>
      </c>
      <c r="K12" s="16">
        <v>5924570.9699999997</v>
      </c>
      <c r="L12" s="17">
        <f t="shared" si="0"/>
        <v>10325843.519999996</v>
      </c>
      <c r="M12" s="17">
        <f t="shared" si="1"/>
        <v>47598243.519999996</v>
      </c>
      <c r="N12" s="17">
        <f t="shared" si="2"/>
        <v>83.965608426335564</v>
      </c>
      <c r="O12" s="17">
        <f t="shared" si="3"/>
        <v>49686201.93</v>
      </c>
      <c r="P12" s="17">
        <f t="shared" si="4"/>
        <v>12413801.93</v>
      </c>
      <c r="Q12" s="17">
        <f t="shared" si="5"/>
        <v>80.723341325287549</v>
      </c>
      <c r="R12" s="6"/>
    </row>
    <row r="13" spans="1:18" ht="25.5">
      <c r="A13" s="13">
        <v>2</v>
      </c>
      <c r="B13" s="14" t="s">
        <v>30</v>
      </c>
      <c r="C13" s="15" t="s">
        <v>31</v>
      </c>
      <c r="D13" s="16">
        <v>19113000</v>
      </c>
      <c r="E13" s="16">
        <v>19430000</v>
      </c>
      <c r="F13" s="16">
        <v>8452583.3333333321</v>
      </c>
      <c r="G13" s="16">
        <v>7597025.8400000008</v>
      </c>
      <c r="H13" s="16">
        <v>19457203</v>
      </c>
      <c r="I13" s="16">
        <v>7625260.4300000006</v>
      </c>
      <c r="J13" s="16">
        <v>8731</v>
      </c>
      <c r="K13" s="16">
        <v>694093.40999999992</v>
      </c>
      <c r="L13" s="17">
        <f t="shared" si="0"/>
        <v>855557.49333333131</v>
      </c>
      <c r="M13" s="17">
        <f t="shared" si="1"/>
        <v>11832974.16</v>
      </c>
      <c r="N13" s="17">
        <f t="shared" si="2"/>
        <v>89.878153700545212</v>
      </c>
      <c r="O13" s="17">
        <f t="shared" si="3"/>
        <v>11804739.57</v>
      </c>
      <c r="P13" s="17">
        <f t="shared" si="4"/>
        <v>827322.90333333146</v>
      </c>
      <c r="Q13" s="17">
        <f t="shared" si="5"/>
        <v>90.212188739142888</v>
      </c>
      <c r="R13" s="6"/>
    </row>
    <row r="14" spans="1:18">
      <c r="A14" s="13">
        <v>2</v>
      </c>
      <c r="B14" s="14" t="s">
        <v>32</v>
      </c>
      <c r="C14" s="15" t="s">
        <v>33</v>
      </c>
      <c r="D14" s="16">
        <v>15433000</v>
      </c>
      <c r="E14" s="16">
        <v>25775000</v>
      </c>
      <c r="F14" s="16">
        <v>20405399.333333332</v>
      </c>
      <c r="G14" s="16">
        <v>9618631.0199999996</v>
      </c>
      <c r="H14" s="16">
        <v>25800700</v>
      </c>
      <c r="I14" s="16">
        <v>10086290.180000002</v>
      </c>
      <c r="J14" s="16">
        <v>0</v>
      </c>
      <c r="K14" s="16">
        <v>0</v>
      </c>
      <c r="L14" s="17">
        <f t="shared" si="0"/>
        <v>10786768.313333333</v>
      </c>
      <c r="M14" s="17">
        <f t="shared" si="1"/>
        <v>16156368.98</v>
      </c>
      <c r="N14" s="17">
        <f t="shared" si="2"/>
        <v>47.137675979158331</v>
      </c>
      <c r="O14" s="17">
        <f t="shared" si="3"/>
        <v>15688709.819999998</v>
      </c>
      <c r="P14" s="17">
        <f t="shared" si="4"/>
        <v>10319109.153333331</v>
      </c>
      <c r="Q14" s="17">
        <f t="shared" si="5"/>
        <v>49.429516253198223</v>
      </c>
      <c r="R14" s="6"/>
    </row>
    <row r="15" spans="1:18">
      <c r="A15" s="13">
        <v>2</v>
      </c>
      <c r="B15" s="14" t="s">
        <v>34</v>
      </c>
      <c r="C15" s="15" t="s">
        <v>35</v>
      </c>
      <c r="D15" s="16">
        <v>5777522</v>
      </c>
      <c r="E15" s="16">
        <v>5777522</v>
      </c>
      <c r="F15" s="16">
        <v>2569597.6666666665</v>
      </c>
      <c r="G15" s="16">
        <v>1975723.9500000004</v>
      </c>
      <c r="H15" s="16">
        <v>5777522</v>
      </c>
      <c r="I15" s="16">
        <v>1974723.9500000004</v>
      </c>
      <c r="J15" s="16">
        <v>1000</v>
      </c>
      <c r="K15" s="16">
        <v>307580.78000000003</v>
      </c>
      <c r="L15" s="17">
        <f t="shared" si="0"/>
        <v>593873.71666666609</v>
      </c>
      <c r="M15" s="17">
        <f t="shared" si="1"/>
        <v>3801798.05</v>
      </c>
      <c r="N15" s="17">
        <f t="shared" si="2"/>
        <v>76.888455170608438</v>
      </c>
      <c r="O15" s="17">
        <f t="shared" si="3"/>
        <v>3802798.05</v>
      </c>
      <c r="P15" s="17">
        <f t="shared" si="4"/>
        <v>594873.71666666609</v>
      </c>
      <c r="Q15" s="17">
        <f t="shared" si="5"/>
        <v>76.849538572380936</v>
      </c>
      <c r="R15" s="6"/>
    </row>
    <row r="16" spans="1:18">
      <c r="A16" s="13">
        <v>2</v>
      </c>
      <c r="B16" s="14" t="s">
        <v>36</v>
      </c>
      <c r="C16" s="15" t="s">
        <v>37</v>
      </c>
      <c r="D16" s="16">
        <v>49000</v>
      </c>
      <c r="E16" s="16">
        <v>1043900</v>
      </c>
      <c r="F16" s="16">
        <v>651200</v>
      </c>
      <c r="G16" s="16">
        <v>493614.92000000004</v>
      </c>
      <c r="H16" s="16">
        <v>1043900</v>
      </c>
      <c r="I16" s="16">
        <v>493614.92000000004</v>
      </c>
      <c r="J16" s="16">
        <v>0</v>
      </c>
      <c r="K16" s="16">
        <v>116762.17</v>
      </c>
      <c r="L16" s="17">
        <f t="shared" si="0"/>
        <v>157585.07999999996</v>
      </c>
      <c r="M16" s="17">
        <f t="shared" si="1"/>
        <v>550285.07999999996</v>
      </c>
      <c r="N16" s="17">
        <f t="shared" si="2"/>
        <v>75.800816953316968</v>
      </c>
      <c r="O16" s="17">
        <f t="shared" si="3"/>
        <v>550285.07999999996</v>
      </c>
      <c r="P16" s="17">
        <f t="shared" si="4"/>
        <v>157585.07999999996</v>
      </c>
      <c r="Q16" s="17">
        <f t="shared" si="5"/>
        <v>75.800816953316968</v>
      </c>
      <c r="R16" s="6"/>
    </row>
    <row r="17" spans="1:18" ht="25.5">
      <c r="A17" s="13">
        <v>2</v>
      </c>
      <c r="B17" s="14" t="s">
        <v>38</v>
      </c>
      <c r="C17" s="15" t="s">
        <v>39</v>
      </c>
      <c r="D17" s="16">
        <v>1471000</v>
      </c>
      <c r="E17" s="16">
        <v>1518000</v>
      </c>
      <c r="F17" s="16">
        <v>659916.66666666663</v>
      </c>
      <c r="G17" s="16">
        <v>577171.15</v>
      </c>
      <c r="H17" s="16">
        <v>1518000</v>
      </c>
      <c r="I17" s="16">
        <v>575871.15</v>
      </c>
      <c r="J17" s="16">
        <v>1300</v>
      </c>
      <c r="K17" s="16">
        <v>64761.2</v>
      </c>
      <c r="L17" s="17">
        <f t="shared" si="0"/>
        <v>82745.516666666605</v>
      </c>
      <c r="M17" s="17">
        <f t="shared" si="1"/>
        <v>940828.85</v>
      </c>
      <c r="N17" s="17">
        <f t="shared" si="2"/>
        <v>87.461217325419881</v>
      </c>
      <c r="O17" s="17">
        <f t="shared" si="3"/>
        <v>942128.85</v>
      </c>
      <c r="P17" s="17">
        <f t="shared" si="4"/>
        <v>84045.516666666605</v>
      </c>
      <c r="Q17" s="17">
        <f t="shared" si="5"/>
        <v>87.264222755398407</v>
      </c>
      <c r="R17" s="6"/>
    </row>
    <row r="18" spans="1:18" ht="38.25">
      <c r="A18" s="13">
        <v>2</v>
      </c>
      <c r="B18" s="14" t="s">
        <v>40</v>
      </c>
      <c r="C18" s="15" t="s">
        <v>41</v>
      </c>
      <c r="D18" s="16">
        <v>0</v>
      </c>
      <c r="E18" s="16">
        <v>2245600</v>
      </c>
      <c r="F18" s="16">
        <v>2245600</v>
      </c>
      <c r="G18" s="16">
        <v>0</v>
      </c>
      <c r="H18" s="16">
        <v>2245600</v>
      </c>
      <c r="I18" s="16">
        <v>0</v>
      </c>
      <c r="J18" s="16">
        <v>0</v>
      </c>
      <c r="K18" s="16">
        <v>0</v>
      </c>
      <c r="L18" s="17">
        <f t="shared" si="0"/>
        <v>2245600</v>
      </c>
      <c r="M18" s="17">
        <f t="shared" si="1"/>
        <v>2245600</v>
      </c>
      <c r="N18" s="17">
        <f t="shared" si="2"/>
        <v>0</v>
      </c>
      <c r="O18" s="17">
        <f t="shared" si="3"/>
        <v>2245600</v>
      </c>
      <c r="P18" s="17">
        <f t="shared" si="4"/>
        <v>2245600</v>
      </c>
      <c r="Q18" s="17">
        <f t="shared" si="5"/>
        <v>0</v>
      </c>
      <c r="R18" s="6"/>
    </row>
    <row r="19" spans="1:18" ht="63.75">
      <c r="A19" s="13">
        <v>2</v>
      </c>
      <c r="B19" s="14" t="s">
        <v>42</v>
      </c>
      <c r="C19" s="15" t="s">
        <v>43</v>
      </c>
      <c r="D19" s="16">
        <v>0</v>
      </c>
      <c r="E19" s="16">
        <v>353500</v>
      </c>
      <c r="F19" s="16">
        <v>294500</v>
      </c>
      <c r="G19" s="16">
        <v>243699.91</v>
      </c>
      <c r="H19" s="16">
        <v>353500</v>
      </c>
      <c r="I19" s="16">
        <v>235944.01</v>
      </c>
      <c r="J19" s="16">
        <v>7755.9</v>
      </c>
      <c r="K19" s="16">
        <v>69437.59</v>
      </c>
      <c r="L19" s="17">
        <f t="shared" si="0"/>
        <v>50800.09</v>
      </c>
      <c r="M19" s="17">
        <f t="shared" si="1"/>
        <v>109800.09</v>
      </c>
      <c r="N19" s="17">
        <f t="shared" si="2"/>
        <v>82.750393887945677</v>
      </c>
      <c r="O19" s="17">
        <f t="shared" si="3"/>
        <v>117555.98999999999</v>
      </c>
      <c r="P19" s="17">
        <f t="shared" si="4"/>
        <v>58555.989999999991</v>
      </c>
      <c r="Q19" s="17">
        <f t="shared" si="5"/>
        <v>80.116811544991521</v>
      </c>
      <c r="R19" s="6"/>
    </row>
    <row r="20" spans="1:18" ht="51">
      <c r="A20" s="13">
        <v>2</v>
      </c>
      <c r="B20" s="14" t="s">
        <v>44</v>
      </c>
      <c r="C20" s="15" t="s">
        <v>45</v>
      </c>
      <c r="D20" s="16">
        <v>0</v>
      </c>
      <c r="E20" s="16">
        <v>1074.5999999999999</v>
      </c>
      <c r="F20" s="16">
        <v>1074.5999999999999</v>
      </c>
      <c r="G20" s="16">
        <v>1074.5999999999999</v>
      </c>
      <c r="H20" s="16">
        <v>1074.5999999999999</v>
      </c>
      <c r="I20" s="16">
        <v>1074.5999999999999</v>
      </c>
      <c r="J20" s="16">
        <v>0</v>
      </c>
      <c r="K20" s="16">
        <v>0</v>
      </c>
      <c r="L20" s="17">
        <f t="shared" si="0"/>
        <v>0</v>
      </c>
      <c r="M20" s="17">
        <f t="shared" si="1"/>
        <v>0</v>
      </c>
      <c r="N20" s="17">
        <f t="shared" si="2"/>
        <v>100</v>
      </c>
      <c r="O20" s="17">
        <f t="shared" si="3"/>
        <v>0</v>
      </c>
      <c r="P20" s="17">
        <f t="shared" si="4"/>
        <v>0</v>
      </c>
      <c r="Q20" s="17">
        <f t="shared" si="5"/>
        <v>100</v>
      </c>
      <c r="R20" s="6"/>
    </row>
    <row r="21" spans="1:18" ht="38.25">
      <c r="A21" s="13">
        <v>2</v>
      </c>
      <c r="B21" s="14" t="s">
        <v>46</v>
      </c>
      <c r="C21" s="15" t="s">
        <v>47</v>
      </c>
      <c r="D21" s="16">
        <v>0</v>
      </c>
      <c r="E21" s="16">
        <v>40644000</v>
      </c>
      <c r="F21" s="16">
        <v>40644000</v>
      </c>
      <c r="G21" s="16">
        <v>17432227.34</v>
      </c>
      <c r="H21" s="16">
        <v>40644000</v>
      </c>
      <c r="I21" s="16">
        <v>11454080.960000001</v>
      </c>
      <c r="J21" s="16">
        <v>5978146.3799999999</v>
      </c>
      <c r="K21" s="16">
        <v>2749894.96</v>
      </c>
      <c r="L21" s="17">
        <f t="shared" si="0"/>
        <v>23211772.66</v>
      </c>
      <c r="M21" s="17">
        <f t="shared" si="1"/>
        <v>23211772.66</v>
      </c>
      <c r="N21" s="17">
        <f t="shared" si="2"/>
        <v>42.890038726503299</v>
      </c>
      <c r="O21" s="17">
        <f t="shared" si="3"/>
        <v>29189919.039999999</v>
      </c>
      <c r="P21" s="17">
        <f t="shared" si="4"/>
        <v>29189919.039999999</v>
      </c>
      <c r="Q21" s="17">
        <f t="shared" si="5"/>
        <v>28.181480562936724</v>
      </c>
      <c r="R21" s="6"/>
    </row>
    <row r="22" spans="1:18" ht="38.25">
      <c r="A22" s="13">
        <v>2</v>
      </c>
      <c r="B22" s="14" t="s">
        <v>48</v>
      </c>
      <c r="C22" s="15" t="s">
        <v>49</v>
      </c>
      <c r="D22" s="16">
        <v>0</v>
      </c>
      <c r="E22" s="16">
        <v>10632200</v>
      </c>
      <c r="F22" s="16">
        <v>8860000</v>
      </c>
      <c r="G22" s="16">
        <v>7022734.2000000002</v>
      </c>
      <c r="H22" s="16">
        <v>10632200</v>
      </c>
      <c r="I22" s="16">
        <v>6442529.1399999997</v>
      </c>
      <c r="J22" s="16">
        <v>580205.06000000006</v>
      </c>
      <c r="K22" s="16">
        <v>1654534.75</v>
      </c>
      <c r="L22" s="17">
        <f t="shared" si="0"/>
        <v>1837265.7999999998</v>
      </c>
      <c r="M22" s="17">
        <f t="shared" si="1"/>
        <v>3609465.8</v>
      </c>
      <c r="N22" s="17">
        <f t="shared" si="2"/>
        <v>79.263365688487582</v>
      </c>
      <c r="O22" s="17">
        <f t="shared" si="3"/>
        <v>4189670.8600000003</v>
      </c>
      <c r="P22" s="17">
        <f t="shared" si="4"/>
        <v>2417470.8600000003</v>
      </c>
      <c r="Q22" s="17">
        <f t="shared" si="5"/>
        <v>72.714775846501126</v>
      </c>
      <c r="R22" s="6"/>
    </row>
    <row r="23" spans="1:18" ht="51">
      <c r="A23" s="13">
        <v>2</v>
      </c>
      <c r="B23" s="14" t="s">
        <v>50</v>
      </c>
      <c r="C23" s="15" t="s">
        <v>51</v>
      </c>
      <c r="D23" s="16">
        <v>0</v>
      </c>
      <c r="E23" s="16">
        <v>1743941.02</v>
      </c>
      <c r="F23" s="16">
        <v>1743941.02</v>
      </c>
      <c r="G23" s="16">
        <v>1172534.8999999999</v>
      </c>
      <c r="H23" s="16">
        <v>1743941.02</v>
      </c>
      <c r="I23" s="16">
        <v>1172534.8999999999</v>
      </c>
      <c r="J23" s="16">
        <v>0</v>
      </c>
      <c r="K23" s="16">
        <v>0</v>
      </c>
      <c r="L23" s="17">
        <f t="shared" si="0"/>
        <v>571406.12000000011</v>
      </c>
      <c r="M23" s="17">
        <f t="shared" si="1"/>
        <v>571406.12000000011</v>
      </c>
      <c r="N23" s="17">
        <f t="shared" si="2"/>
        <v>67.234779534000523</v>
      </c>
      <c r="O23" s="17">
        <f t="shared" si="3"/>
        <v>571406.12000000011</v>
      </c>
      <c r="P23" s="17">
        <f t="shared" si="4"/>
        <v>571406.12000000011</v>
      </c>
      <c r="Q23" s="17">
        <f t="shared" si="5"/>
        <v>67.234779534000523</v>
      </c>
      <c r="R23" s="6"/>
    </row>
    <row r="24" spans="1:18" ht="38.25">
      <c r="A24" s="13">
        <v>2</v>
      </c>
      <c r="B24" s="14" t="s">
        <v>52</v>
      </c>
      <c r="C24" s="15" t="s">
        <v>53</v>
      </c>
      <c r="D24" s="16">
        <v>0</v>
      </c>
      <c r="E24" s="16">
        <v>20595600</v>
      </c>
      <c r="F24" s="16">
        <v>20595600</v>
      </c>
      <c r="G24" s="16">
        <v>8956531.7599999998</v>
      </c>
      <c r="H24" s="16">
        <v>20595600</v>
      </c>
      <c r="I24" s="16">
        <v>8956531.7599999998</v>
      </c>
      <c r="J24" s="16">
        <v>0</v>
      </c>
      <c r="K24" s="16">
        <v>0</v>
      </c>
      <c r="L24" s="17">
        <f t="shared" si="0"/>
        <v>11639068.24</v>
      </c>
      <c r="M24" s="17">
        <f t="shared" si="1"/>
        <v>11639068.24</v>
      </c>
      <c r="N24" s="17">
        <f t="shared" si="2"/>
        <v>43.48759812775544</v>
      </c>
      <c r="O24" s="17">
        <f t="shared" si="3"/>
        <v>11639068.24</v>
      </c>
      <c r="P24" s="17">
        <f t="shared" si="4"/>
        <v>11639068.24</v>
      </c>
      <c r="Q24" s="17">
        <f t="shared" si="5"/>
        <v>43.48759812775544</v>
      </c>
      <c r="R24" s="6"/>
    </row>
    <row r="25" spans="1:18">
      <c r="A25" s="13">
        <v>1</v>
      </c>
      <c r="B25" s="14" t="s">
        <v>54</v>
      </c>
      <c r="C25" s="15" t="s">
        <v>55</v>
      </c>
      <c r="D25" s="16">
        <v>67150341</v>
      </c>
      <c r="E25" s="16">
        <v>70478033</v>
      </c>
      <c r="F25" s="16">
        <v>31411433</v>
      </c>
      <c r="G25" s="16">
        <v>17178733.539999999</v>
      </c>
      <c r="H25" s="16">
        <v>70478033</v>
      </c>
      <c r="I25" s="16">
        <v>17045278.620000001</v>
      </c>
      <c r="J25" s="16">
        <v>133454.92000000001</v>
      </c>
      <c r="K25" s="16">
        <v>43870</v>
      </c>
      <c r="L25" s="17">
        <f t="shared" si="0"/>
        <v>14232699.460000001</v>
      </c>
      <c r="M25" s="17">
        <f t="shared" si="1"/>
        <v>53299299.460000001</v>
      </c>
      <c r="N25" s="17">
        <f t="shared" si="2"/>
        <v>54.689429609913056</v>
      </c>
      <c r="O25" s="17">
        <f t="shared" si="3"/>
        <v>53432754.379999995</v>
      </c>
      <c r="P25" s="17">
        <f t="shared" si="4"/>
        <v>14366154.379999999</v>
      </c>
      <c r="Q25" s="17">
        <f t="shared" si="5"/>
        <v>54.264568636521616</v>
      </c>
      <c r="R25" s="6"/>
    </row>
    <row r="26" spans="1:18" ht="25.5">
      <c r="A26" s="13">
        <v>2</v>
      </c>
      <c r="B26" s="14" t="s">
        <v>56</v>
      </c>
      <c r="C26" s="15" t="s">
        <v>57</v>
      </c>
      <c r="D26" s="16">
        <v>44973000</v>
      </c>
      <c r="E26" s="16">
        <v>57984433</v>
      </c>
      <c r="F26" s="16">
        <v>25455333</v>
      </c>
      <c r="G26" s="16">
        <v>12475288.210000001</v>
      </c>
      <c r="H26" s="16">
        <v>57984433</v>
      </c>
      <c r="I26" s="16">
        <v>12343678.210000001</v>
      </c>
      <c r="J26" s="16">
        <v>131610</v>
      </c>
      <c r="K26" s="16">
        <v>43870</v>
      </c>
      <c r="L26" s="17">
        <f t="shared" si="0"/>
        <v>12980044.789999999</v>
      </c>
      <c r="M26" s="17">
        <f t="shared" si="1"/>
        <v>45509144.789999999</v>
      </c>
      <c r="N26" s="17">
        <f t="shared" si="2"/>
        <v>49.00854453563818</v>
      </c>
      <c r="O26" s="17">
        <f t="shared" si="3"/>
        <v>45640754.789999999</v>
      </c>
      <c r="P26" s="17">
        <f t="shared" si="4"/>
        <v>13111654.789999999</v>
      </c>
      <c r="Q26" s="17">
        <f t="shared" si="5"/>
        <v>48.491521246255161</v>
      </c>
      <c r="R26" s="6"/>
    </row>
    <row r="27" spans="1:18">
      <c r="A27" s="13">
        <v>2</v>
      </c>
      <c r="B27" s="14" t="s">
        <v>58</v>
      </c>
      <c r="C27" s="15" t="s">
        <v>59</v>
      </c>
      <c r="D27" s="16">
        <v>399200</v>
      </c>
      <c r="E27" s="16">
        <v>399200</v>
      </c>
      <c r="F27" s="16">
        <v>212600</v>
      </c>
      <c r="G27" s="16">
        <v>185957.62</v>
      </c>
      <c r="H27" s="16">
        <v>399200</v>
      </c>
      <c r="I27" s="16">
        <v>185957.62</v>
      </c>
      <c r="J27" s="16">
        <v>0</v>
      </c>
      <c r="K27" s="16">
        <v>0</v>
      </c>
      <c r="L27" s="17">
        <f t="shared" si="0"/>
        <v>26642.380000000005</v>
      </c>
      <c r="M27" s="17">
        <f t="shared" si="1"/>
        <v>213242.38</v>
      </c>
      <c r="N27" s="17">
        <f t="shared" si="2"/>
        <v>87.468306679209789</v>
      </c>
      <c r="O27" s="17">
        <f t="shared" si="3"/>
        <v>213242.38</v>
      </c>
      <c r="P27" s="17">
        <f t="shared" si="4"/>
        <v>26642.380000000005</v>
      </c>
      <c r="Q27" s="17">
        <f t="shared" si="5"/>
        <v>87.468306679209789</v>
      </c>
      <c r="R27" s="6"/>
    </row>
    <row r="28" spans="1:18">
      <c r="A28" s="13">
        <v>2</v>
      </c>
      <c r="B28" s="14" t="s">
        <v>60</v>
      </c>
      <c r="C28" s="15" t="s">
        <v>61</v>
      </c>
      <c r="D28" s="16">
        <v>4814000</v>
      </c>
      <c r="E28" s="16">
        <v>5214000</v>
      </c>
      <c r="F28" s="16">
        <v>2296000</v>
      </c>
      <c r="G28" s="16">
        <v>1878918.51</v>
      </c>
      <c r="H28" s="16">
        <v>5214000</v>
      </c>
      <c r="I28" s="16">
        <v>1877073.59</v>
      </c>
      <c r="J28" s="16">
        <v>1844.92</v>
      </c>
      <c r="K28" s="16">
        <v>0</v>
      </c>
      <c r="L28" s="17">
        <f t="shared" si="0"/>
        <v>417081.49</v>
      </c>
      <c r="M28" s="17">
        <f t="shared" si="1"/>
        <v>3335081.49</v>
      </c>
      <c r="N28" s="17">
        <f t="shared" si="2"/>
        <v>81.83442987804878</v>
      </c>
      <c r="O28" s="17">
        <f t="shared" si="3"/>
        <v>3336926.41</v>
      </c>
      <c r="P28" s="17">
        <f t="shared" si="4"/>
        <v>418926.40999999992</v>
      </c>
      <c r="Q28" s="17">
        <f t="shared" si="5"/>
        <v>81.7540762195122</v>
      </c>
      <c r="R28" s="6"/>
    </row>
    <row r="29" spans="1:18" ht="25.5">
      <c r="A29" s="13">
        <v>2</v>
      </c>
      <c r="B29" s="14" t="s">
        <v>62</v>
      </c>
      <c r="C29" s="15" t="s">
        <v>63</v>
      </c>
      <c r="D29" s="16">
        <v>6880400</v>
      </c>
      <c r="E29" s="16">
        <v>6880400</v>
      </c>
      <c r="F29" s="16">
        <v>3447500</v>
      </c>
      <c r="G29" s="16">
        <v>2638569.2000000002</v>
      </c>
      <c r="H29" s="16">
        <v>6880400</v>
      </c>
      <c r="I29" s="16">
        <v>2638569.2000000002</v>
      </c>
      <c r="J29" s="16">
        <v>0</v>
      </c>
      <c r="K29" s="16">
        <v>0</v>
      </c>
      <c r="L29" s="17">
        <f t="shared" si="0"/>
        <v>808930.79999999981</v>
      </c>
      <c r="M29" s="17">
        <f t="shared" si="1"/>
        <v>4241830.8</v>
      </c>
      <c r="N29" s="17">
        <f t="shared" si="2"/>
        <v>76.535727338651199</v>
      </c>
      <c r="O29" s="17">
        <f t="shared" si="3"/>
        <v>4241830.8</v>
      </c>
      <c r="P29" s="17">
        <f t="shared" si="4"/>
        <v>808930.79999999981</v>
      </c>
      <c r="Q29" s="17">
        <f t="shared" si="5"/>
        <v>76.535727338651199</v>
      </c>
      <c r="R29" s="6"/>
    </row>
    <row r="30" spans="1:18" ht="38.25">
      <c r="A30" s="13">
        <v>2</v>
      </c>
      <c r="B30" s="14" t="s">
        <v>64</v>
      </c>
      <c r="C30" s="15" t="s">
        <v>65</v>
      </c>
      <c r="D30" s="16">
        <v>10083741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f t="shared" si="0"/>
        <v>0</v>
      </c>
      <c r="M30" s="17">
        <f t="shared" si="1"/>
        <v>0</v>
      </c>
      <c r="N30" s="17">
        <f t="shared" si="2"/>
        <v>0</v>
      </c>
      <c r="O30" s="17">
        <f t="shared" si="3"/>
        <v>0</v>
      </c>
      <c r="P30" s="17">
        <f t="shared" si="4"/>
        <v>0</v>
      </c>
      <c r="Q30" s="17">
        <f t="shared" si="5"/>
        <v>0</v>
      </c>
      <c r="R30" s="6"/>
    </row>
    <row r="31" spans="1:18">
      <c r="A31" s="13">
        <v>1</v>
      </c>
      <c r="B31" s="14" t="s">
        <v>66</v>
      </c>
      <c r="C31" s="15" t="s">
        <v>67</v>
      </c>
      <c r="D31" s="16">
        <v>54143669</v>
      </c>
      <c r="E31" s="16">
        <v>72508258</v>
      </c>
      <c r="F31" s="16">
        <v>49680711.333333328</v>
      </c>
      <c r="G31" s="16">
        <v>33376524.399999999</v>
      </c>
      <c r="H31" s="16">
        <v>74082439.010000005</v>
      </c>
      <c r="I31" s="16">
        <v>34820022.609999992</v>
      </c>
      <c r="J31" s="16">
        <v>240044.27999999997</v>
      </c>
      <c r="K31" s="16">
        <v>100505.45</v>
      </c>
      <c r="L31" s="17">
        <f t="shared" si="0"/>
        <v>16304186.93333333</v>
      </c>
      <c r="M31" s="17">
        <f t="shared" si="1"/>
        <v>39131733.600000001</v>
      </c>
      <c r="N31" s="17">
        <f t="shared" si="2"/>
        <v>67.182058195704585</v>
      </c>
      <c r="O31" s="17">
        <f t="shared" si="3"/>
        <v>37688235.390000008</v>
      </c>
      <c r="P31" s="17">
        <f t="shared" si="4"/>
        <v>14860688.723333336</v>
      </c>
      <c r="Q31" s="17">
        <f t="shared" si="5"/>
        <v>70.087608803293151</v>
      </c>
      <c r="R31" s="6"/>
    </row>
    <row r="32" spans="1:18" ht="51">
      <c r="A32" s="13">
        <v>2</v>
      </c>
      <c r="B32" s="14" t="s">
        <v>68</v>
      </c>
      <c r="C32" s="15" t="s">
        <v>69</v>
      </c>
      <c r="D32" s="16">
        <v>4450000</v>
      </c>
      <c r="E32" s="16">
        <v>4450000</v>
      </c>
      <c r="F32" s="16">
        <v>1853500</v>
      </c>
      <c r="G32" s="16">
        <v>1262640.72</v>
      </c>
      <c r="H32" s="16">
        <v>4450000</v>
      </c>
      <c r="I32" s="16">
        <v>1262640.72</v>
      </c>
      <c r="J32" s="16">
        <v>0</v>
      </c>
      <c r="K32" s="16">
        <v>0</v>
      </c>
      <c r="L32" s="17">
        <f t="shared" si="0"/>
        <v>590859.28</v>
      </c>
      <c r="M32" s="17">
        <f t="shared" si="1"/>
        <v>3187359.2800000003</v>
      </c>
      <c r="N32" s="17">
        <f t="shared" si="2"/>
        <v>68.121970326409496</v>
      </c>
      <c r="O32" s="17">
        <f t="shared" si="3"/>
        <v>3187359.2800000003</v>
      </c>
      <c r="P32" s="17">
        <f t="shared" si="4"/>
        <v>590859.28</v>
      </c>
      <c r="Q32" s="17">
        <f t="shared" si="5"/>
        <v>68.121970326409496</v>
      </c>
      <c r="R32" s="6"/>
    </row>
    <row r="33" spans="1:18" ht="25.5">
      <c r="A33" s="13">
        <v>2</v>
      </c>
      <c r="B33" s="14" t="s">
        <v>70</v>
      </c>
      <c r="C33" s="15" t="s">
        <v>71</v>
      </c>
      <c r="D33" s="16">
        <v>0</v>
      </c>
      <c r="E33" s="16">
        <v>82200</v>
      </c>
      <c r="F33" s="16">
        <v>32700</v>
      </c>
      <c r="G33" s="16">
        <v>22077.27</v>
      </c>
      <c r="H33" s="16">
        <v>82200</v>
      </c>
      <c r="I33" s="16">
        <v>22077.27</v>
      </c>
      <c r="J33" s="16">
        <v>0</v>
      </c>
      <c r="K33" s="16">
        <v>0</v>
      </c>
      <c r="L33" s="17">
        <f t="shared" si="0"/>
        <v>10622.73</v>
      </c>
      <c r="M33" s="17">
        <f t="shared" si="1"/>
        <v>60122.729999999996</v>
      </c>
      <c r="N33" s="17">
        <f t="shared" si="2"/>
        <v>67.514587155963298</v>
      </c>
      <c r="O33" s="17">
        <f t="shared" si="3"/>
        <v>60122.729999999996</v>
      </c>
      <c r="P33" s="17">
        <f t="shared" si="4"/>
        <v>10622.73</v>
      </c>
      <c r="Q33" s="17">
        <f t="shared" si="5"/>
        <v>67.514587155963298</v>
      </c>
      <c r="R33" s="6"/>
    </row>
    <row r="34" spans="1:18" ht="25.5">
      <c r="A34" s="13">
        <v>2</v>
      </c>
      <c r="B34" s="14" t="s">
        <v>72</v>
      </c>
      <c r="C34" s="15" t="s">
        <v>73</v>
      </c>
      <c r="D34" s="16">
        <v>398000</v>
      </c>
      <c r="E34" s="16">
        <v>398000</v>
      </c>
      <c r="F34" s="16">
        <v>165500</v>
      </c>
      <c r="G34" s="16">
        <v>14250</v>
      </c>
      <c r="H34" s="16">
        <v>398000</v>
      </c>
      <c r="I34" s="16">
        <v>14250</v>
      </c>
      <c r="J34" s="16">
        <v>0</v>
      </c>
      <c r="K34" s="16">
        <v>0</v>
      </c>
      <c r="L34" s="17">
        <f t="shared" si="0"/>
        <v>151250</v>
      </c>
      <c r="M34" s="17">
        <f t="shared" si="1"/>
        <v>383750</v>
      </c>
      <c r="N34" s="17">
        <f t="shared" si="2"/>
        <v>8.6102719033232624</v>
      </c>
      <c r="O34" s="17">
        <f t="shared" si="3"/>
        <v>383750</v>
      </c>
      <c r="P34" s="17">
        <f t="shared" si="4"/>
        <v>151250</v>
      </c>
      <c r="Q34" s="17">
        <f t="shared" si="5"/>
        <v>8.6102719033232624</v>
      </c>
      <c r="R34" s="6"/>
    </row>
    <row r="35" spans="1:18" ht="38.25">
      <c r="A35" s="13">
        <v>2</v>
      </c>
      <c r="B35" s="14" t="s">
        <v>74</v>
      </c>
      <c r="C35" s="15" t="s">
        <v>75</v>
      </c>
      <c r="D35" s="16">
        <v>21023049</v>
      </c>
      <c r="E35" s="16">
        <v>26554749</v>
      </c>
      <c r="F35" s="16">
        <v>16423282.333333332</v>
      </c>
      <c r="G35" s="16">
        <v>9335172.4000000004</v>
      </c>
      <c r="H35" s="16">
        <v>28128930.010000002</v>
      </c>
      <c r="I35" s="16">
        <v>10889967.100000001</v>
      </c>
      <c r="J35" s="16">
        <v>128747.79</v>
      </c>
      <c r="K35" s="16">
        <v>0</v>
      </c>
      <c r="L35" s="17">
        <f t="shared" si="0"/>
        <v>7088109.9333333317</v>
      </c>
      <c r="M35" s="17">
        <f t="shared" si="1"/>
        <v>17219576.600000001</v>
      </c>
      <c r="N35" s="17">
        <f t="shared" si="2"/>
        <v>56.841088221767777</v>
      </c>
      <c r="O35" s="17">
        <f t="shared" si="3"/>
        <v>15664781.899999999</v>
      </c>
      <c r="P35" s="17">
        <f t="shared" si="4"/>
        <v>5533315.2333333306</v>
      </c>
      <c r="Q35" s="17">
        <f t="shared" si="5"/>
        <v>66.308103818548503</v>
      </c>
      <c r="R35" s="6"/>
    </row>
    <row r="36" spans="1:18" ht="25.5">
      <c r="A36" s="13">
        <v>2</v>
      </c>
      <c r="B36" s="14" t="s">
        <v>76</v>
      </c>
      <c r="C36" s="15" t="s">
        <v>77</v>
      </c>
      <c r="D36" s="16">
        <v>100000</v>
      </c>
      <c r="E36" s="16">
        <v>100000</v>
      </c>
      <c r="F36" s="16">
        <v>40000</v>
      </c>
      <c r="G36" s="16">
        <v>0</v>
      </c>
      <c r="H36" s="16">
        <v>100000</v>
      </c>
      <c r="I36" s="16">
        <v>0</v>
      </c>
      <c r="J36" s="16">
        <v>0</v>
      </c>
      <c r="K36" s="16">
        <v>0</v>
      </c>
      <c r="L36" s="17">
        <f t="shared" si="0"/>
        <v>40000</v>
      </c>
      <c r="M36" s="17">
        <f t="shared" si="1"/>
        <v>100000</v>
      </c>
      <c r="N36" s="17">
        <f t="shared" si="2"/>
        <v>0</v>
      </c>
      <c r="O36" s="17">
        <f t="shared" si="3"/>
        <v>100000</v>
      </c>
      <c r="P36" s="17">
        <f t="shared" si="4"/>
        <v>40000</v>
      </c>
      <c r="Q36" s="17">
        <f t="shared" si="5"/>
        <v>0</v>
      </c>
      <c r="R36" s="6"/>
    </row>
    <row r="37" spans="1:18" ht="25.5">
      <c r="A37" s="13">
        <v>2</v>
      </c>
      <c r="B37" s="14" t="s">
        <v>78</v>
      </c>
      <c r="C37" s="15" t="s">
        <v>79</v>
      </c>
      <c r="D37" s="16">
        <v>4179920</v>
      </c>
      <c r="E37" s="16">
        <v>4179920</v>
      </c>
      <c r="F37" s="16">
        <v>1941800</v>
      </c>
      <c r="G37" s="16">
        <v>1417420.7000000002</v>
      </c>
      <c r="H37" s="16">
        <v>4179920</v>
      </c>
      <c r="I37" s="16">
        <v>1416604.7000000002</v>
      </c>
      <c r="J37" s="16">
        <v>816</v>
      </c>
      <c r="K37" s="16">
        <v>816</v>
      </c>
      <c r="L37" s="17">
        <f t="shared" si="0"/>
        <v>524379.29999999981</v>
      </c>
      <c r="M37" s="17">
        <f t="shared" si="1"/>
        <v>2762499.3</v>
      </c>
      <c r="N37" s="17">
        <f t="shared" si="2"/>
        <v>72.99519517973016</v>
      </c>
      <c r="O37" s="17">
        <f t="shared" si="3"/>
        <v>2763315.3</v>
      </c>
      <c r="P37" s="17">
        <f t="shared" si="4"/>
        <v>525195.29999999981</v>
      </c>
      <c r="Q37" s="17">
        <f t="shared" si="5"/>
        <v>72.953172314347526</v>
      </c>
      <c r="R37" s="6"/>
    </row>
    <row r="38" spans="1:18" ht="38.25">
      <c r="A38" s="13">
        <v>2</v>
      </c>
      <c r="B38" s="14" t="s">
        <v>80</v>
      </c>
      <c r="C38" s="15" t="s">
        <v>81</v>
      </c>
      <c r="D38" s="16">
        <v>950000</v>
      </c>
      <c r="E38" s="16">
        <v>950000</v>
      </c>
      <c r="F38" s="16">
        <v>395500</v>
      </c>
      <c r="G38" s="16">
        <v>175710.61</v>
      </c>
      <c r="H38" s="16">
        <v>950000</v>
      </c>
      <c r="I38" s="16">
        <v>175710.61</v>
      </c>
      <c r="J38" s="16">
        <v>0</v>
      </c>
      <c r="K38" s="16">
        <v>0</v>
      </c>
      <c r="L38" s="17">
        <f t="shared" si="0"/>
        <v>219789.39</v>
      </c>
      <c r="M38" s="17">
        <f t="shared" si="1"/>
        <v>774289.39</v>
      </c>
      <c r="N38" s="17">
        <f t="shared" si="2"/>
        <v>44.427461441213651</v>
      </c>
      <c r="O38" s="17">
        <f t="shared" si="3"/>
        <v>774289.39</v>
      </c>
      <c r="P38" s="17">
        <f t="shared" si="4"/>
        <v>219789.39</v>
      </c>
      <c r="Q38" s="17">
        <f t="shared" si="5"/>
        <v>44.427461441213651</v>
      </c>
      <c r="R38" s="6"/>
    </row>
    <row r="39" spans="1:18" ht="63.75">
      <c r="A39" s="13">
        <v>2</v>
      </c>
      <c r="B39" s="14" t="s">
        <v>82</v>
      </c>
      <c r="C39" s="15" t="s">
        <v>83</v>
      </c>
      <c r="D39" s="16">
        <v>3680000</v>
      </c>
      <c r="E39" s="16">
        <v>2680000</v>
      </c>
      <c r="F39" s="16">
        <v>1533000</v>
      </c>
      <c r="G39" s="16">
        <v>569593.91</v>
      </c>
      <c r="H39" s="16">
        <v>2680000</v>
      </c>
      <c r="I39" s="16">
        <v>568033.87</v>
      </c>
      <c r="J39" s="16">
        <v>1560.04</v>
      </c>
      <c r="K39" s="16">
        <v>0</v>
      </c>
      <c r="L39" s="17">
        <f t="shared" ref="L39:L70" si="6">F39-G39</f>
        <v>963406.09</v>
      </c>
      <c r="M39" s="17">
        <f t="shared" ref="M39:M70" si="7">E39-G39</f>
        <v>2110406.09</v>
      </c>
      <c r="N39" s="17">
        <f t="shared" ref="N39:N70" si="8">IF(F39=0,0,(G39/F39)*100)</f>
        <v>37.155506196999347</v>
      </c>
      <c r="O39" s="17">
        <f t="shared" ref="O39:O70" si="9">E39-I39</f>
        <v>2111966.13</v>
      </c>
      <c r="P39" s="17">
        <f t="shared" ref="P39:P70" si="10">F39-I39</f>
        <v>964966.13</v>
      </c>
      <c r="Q39" s="17">
        <f t="shared" ref="Q39:Q70" si="11">IF(F39=0,0,(I39/F39)*100)</f>
        <v>37.053742335290281</v>
      </c>
      <c r="R39" s="6"/>
    </row>
    <row r="40" spans="1:18" ht="51">
      <c r="A40" s="13">
        <v>2</v>
      </c>
      <c r="B40" s="14" t="s">
        <v>84</v>
      </c>
      <c r="C40" s="15" t="s">
        <v>85</v>
      </c>
      <c r="D40" s="16">
        <v>2150000</v>
      </c>
      <c r="E40" s="16">
        <v>3150000</v>
      </c>
      <c r="F40" s="16">
        <v>2650000</v>
      </c>
      <c r="G40" s="16">
        <v>2471486.27</v>
      </c>
      <c r="H40" s="16">
        <v>3150000</v>
      </c>
      <c r="I40" s="16">
        <v>2471486.27</v>
      </c>
      <c r="J40" s="16">
        <v>0</v>
      </c>
      <c r="K40" s="16">
        <v>0</v>
      </c>
      <c r="L40" s="17">
        <f t="shared" si="6"/>
        <v>178513.72999999998</v>
      </c>
      <c r="M40" s="17">
        <f t="shared" si="7"/>
        <v>678513.73</v>
      </c>
      <c r="N40" s="17">
        <f t="shared" si="8"/>
        <v>93.263632830188683</v>
      </c>
      <c r="O40" s="17">
        <f t="shared" si="9"/>
        <v>678513.73</v>
      </c>
      <c r="P40" s="17">
        <f t="shared" si="10"/>
        <v>178513.72999999998</v>
      </c>
      <c r="Q40" s="17">
        <f t="shared" si="11"/>
        <v>93.263632830188683</v>
      </c>
      <c r="R40" s="6"/>
    </row>
    <row r="41" spans="1:18">
      <c r="A41" s="13">
        <v>2</v>
      </c>
      <c r="B41" s="14" t="s">
        <v>86</v>
      </c>
      <c r="C41" s="15" t="s">
        <v>87</v>
      </c>
      <c r="D41" s="16">
        <v>5140200</v>
      </c>
      <c r="E41" s="16">
        <v>7890889</v>
      </c>
      <c r="F41" s="16">
        <v>4190129</v>
      </c>
      <c r="G41" s="16">
        <v>1321068.94</v>
      </c>
      <c r="H41" s="16">
        <v>7890889</v>
      </c>
      <c r="I41" s="16">
        <v>1212148.49</v>
      </c>
      <c r="J41" s="16">
        <v>108920.45</v>
      </c>
      <c r="K41" s="16">
        <v>99689.45</v>
      </c>
      <c r="L41" s="17">
        <f t="shared" si="6"/>
        <v>2869060.06</v>
      </c>
      <c r="M41" s="17">
        <f t="shared" si="7"/>
        <v>6569820.0600000005</v>
      </c>
      <c r="N41" s="17">
        <f t="shared" si="8"/>
        <v>31.528120971931887</v>
      </c>
      <c r="O41" s="17">
        <f t="shared" si="9"/>
        <v>6678740.5099999998</v>
      </c>
      <c r="P41" s="17">
        <f t="shared" si="10"/>
        <v>2977980.51</v>
      </c>
      <c r="Q41" s="17">
        <f t="shared" si="11"/>
        <v>28.928667589947711</v>
      </c>
      <c r="R41" s="6"/>
    </row>
    <row r="42" spans="1:18">
      <c r="A42" s="13">
        <v>2</v>
      </c>
      <c r="B42" s="14" t="s">
        <v>88</v>
      </c>
      <c r="C42" s="15" t="s">
        <v>89</v>
      </c>
      <c r="D42" s="16">
        <v>12072500</v>
      </c>
      <c r="E42" s="16">
        <v>22072500</v>
      </c>
      <c r="F42" s="16">
        <v>20455300</v>
      </c>
      <c r="G42" s="16">
        <v>16787103.579999998</v>
      </c>
      <c r="H42" s="16">
        <v>22072500</v>
      </c>
      <c r="I42" s="16">
        <v>16787103.579999998</v>
      </c>
      <c r="J42" s="16">
        <v>0</v>
      </c>
      <c r="K42" s="16">
        <v>0</v>
      </c>
      <c r="L42" s="17">
        <f t="shared" si="6"/>
        <v>3668196.4200000018</v>
      </c>
      <c r="M42" s="17">
        <f t="shared" si="7"/>
        <v>5285396.4200000018</v>
      </c>
      <c r="N42" s="17">
        <f t="shared" si="8"/>
        <v>82.067256798971414</v>
      </c>
      <c r="O42" s="17">
        <f t="shared" si="9"/>
        <v>5285396.4200000018</v>
      </c>
      <c r="P42" s="17">
        <f t="shared" si="10"/>
        <v>3668196.4200000018</v>
      </c>
      <c r="Q42" s="17">
        <f t="shared" si="11"/>
        <v>82.067256798971414</v>
      </c>
      <c r="R42" s="6"/>
    </row>
    <row r="43" spans="1:18">
      <c r="A43" s="13">
        <v>1</v>
      </c>
      <c r="B43" s="14" t="s">
        <v>90</v>
      </c>
      <c r="C43" s="15" t="s">
        <v>91</v>
      </c>
      <c r="D43" s="16">
        <v>22730100</v>
      </c>
      <c r="E43" s="16">
        <v>22980100</v>
      </c>
      <c r="F43" s="16">
        <v>11798933.333333334</v>
      </c>
      <c r="G43" s="16">
        <v>9037590.0500000007</v>
      </c>
      <c r="H43" s="16">
        <v>25084049</v>
      </c>
      <c r="I43" s="16">
        <v>11141746.780000001</v>
      </c>
      <c r="J43" s="16">
        <v>5172.34</v>
      </c>
      <c r="K43" s="16">
        <v>5249.24</v>
      </c>
      <c r="L43" s="17">
        <f t="shared" si="6"/>
        <v>2761343.2833333332</v>
      </c>
      <c r="M43" s="17">
        <f t="shared" si="7"/>
        <v>13942509.949999999</v>
      </c>
      <c r="N43" s="17">
        <f t="shared" si="8"/>
        <v>76.596670179225242</v>
      </c>
      <c r="O43" s="17">
        <f t="shared" si="9"/>
        <v>11838353.219999999</v>
      </c>
      <c r="P43" s="17">
        <f t="shared" si="10"/>
        <v>657186.55333333276</v>
      </c>
      <c r="Q43" s="17">
        <f t="shared" si="11"/>
        <v>94.430118937305068</v>
      </c>
      <c r="R43" s="6"/>
    </row>
    <row r="44" spans="1:18">
      <c r="A44" s="13">
        <v>2</v>
      </c>
      <c r="B44" s="14" t="s">
        <v>92</v>
      </c>
      <c r="C44" s="15" t="s">
        <v>93</v>
      </c>
      <c r="D44" s="16">
        <v>6683800</v>
      </c>
      <c r="E44" s="16">
        <v>6683800</v>
      </c>
      <c r="F44" s="16">
        <v>3404583.3333333335</v>
      </c>
      <c r="G44" s="16">
        <v>2591085.4400000004</v>
      </c>
      <c r="H44" s="16">
        <v>6791045</v>
      </c>
      <c r="I44" s="16">
        <v>2700192.4400000004</v>
      </c>
      <c r="J44" s="16">
        <v>0</v>
      </c>
      <c r="K44" s="16">
        <v>0</v>
      </c>
      <c r="L44" s="17">
        <f t="shared" si="6"/>
        <v>813497.89333333308</v>
      </c>
      <c r="M44" s="17">
        <f t="shared" si="7"/>
        <v>4092714.5599999996</v>
      </c>
      <c r="N44" s="17">
        <f t="shared" si="8"/>
        <v>76.105801688899774</v>
      </c>
      <c r="O44" s="17">
        <f t="shared" si="9"/>
        <v>3983607.5599999996</v>
      </c>
      <c r="P44" s="17">
        <f t="shared" si="10"/>
        <v>704390.89333333308</v>
      </c>
      <c r="Q44" s="17">
        <f t="shared" si="11"/>
        <v>79.310511026802118</v>
      </c>
      <c r="R44" s="6"/>
    </row>
    <row r="45" spans="1:18">
      <c r="A45" s="13">
        <v>2</v>
      </c>
      <c r="B45" s="14" t="s">
        <v>94</v>
      </c>
      <c r="C45" s="15" t="s">
        <v>95</v>
      </c>
      <c r="D45" s="16">
        <v>5772000</v>
      </c>
      <c r="E45" s="16">
        <v>5772000</v>
      </c>
      <c r="F45" s="16">
        <v>2853100</v>
      </c>
      <c r="G45" s="16">
        <v>2080463.3399999996</v>
      </c>
      <c r="H45" s="16">
        <v>7734260</v>
      </c>
      <c r="I45" s="16">
        <v>4044868.06</v>
      </c>
      <c r="J45" s="16">
        <v>0</v>
      </c>
      <c r="K45" s="16">
        <v>1754.24</v>
      </c>
      <c r="L45" s="17">
        <f t="shared" si="6"/>
        <v>772636.66000000038</v>
      </c>
      <c r="M45" s="17">
        <f t="shared" si="7"/>
        <v>3691536.66</v>
      </c>
      <c r="N45" s="17">
        <f t="shared" si="8"/>
        <v>72.919397847954855</v>
      </c>
      <c r="O45" s="17">
        <f t="shared" si="9"/>
        <v>1727131.94</v>
      </c>
      <c r="P45" s="17">
        <f t="shared" si="10"/>
        <v>-1191768.06</v>
      </c>
      <c r="Q45" s="17">
        <f t="shared" si="11"/>
        <v>141.77098804808804</v>
      </c>
      <c r="R45" s="6"/>
    </row>
    <row r="46" spans="1:18" ht="25.5">
      <c r="A46" s="13">
        <v>2</v>
      </c>
      <c r="B46" s="14" t="s">
        <v>96</v>
      </c>
      <c r="C46" s="15" t="s">
        <v>97</v>
      </c>
      <c r="D46" s="16">
        <v>10067400</v>
      </c>
      <c r="E46" s="16">
        <v>10317400</v>
      </c>
      <c r="F46" s="16">
        <v>5454750</v>
      </c>
      <c r="G46" s="16">
        <v>4340501.2700000005</v>
      </c>
      <c r="H46" s="16">
        <v>10351844</v>
      </c>
      <c r="I46" s="16">
        <v>4371146.28</v>
      </c>
      <c r="J46" s="16">
        <v>5172.34</v>
      </c>
      <c r="K46" s="16">
        <v>3495</v>
      </c>
      <c r="L46" s="17">
        <f t="shared" si="6"/>
        <v>1114248.7299999995</v>
      </c>
      <c r="M46" s="17">
        <f t="shared" si="7"/>
        <v>5976898.7299999995</v>
      </c>
      <c r="N46" s="17">
        <f t="shared" si="8"/>
        <v>79.572872633942907</v>
      </c>
      <c r="O46" s="17">
        <f t="shared" si="9"/>
        <v>5946253.7199999997</v>
      </c>
      <c r="P46" s="17">
        <f t="shared" si="10"/>
        <v>1083603.7199999997</v>
      </c>
      <c r="Q46" s="17">
        <f t="shared" si="11"/>
        <v>80.134676749621889</v>
      </c>
      <c r="R46" s="6"/>
    </row>
    <row r="47" spans="1:18">
      <c r="A47" s="13">
        <v>2</v>
      </c>
      <c r="B47" s="14" t="s">
        <v>98</v>
      </c>
      <c r="C47" s="15" t="s">
        <v>99</v>
      </c>
      <c r="D47" s="16">
        <v>206900</v>
      </c>
      <c r="E47" s="16">
        <v>206900</v>
      </c>
      <c r="F47" s="16">
        <v>86500</v>
      </c>
      <c r="G47" s="16">
        <v>25540</v>
      </c>
      <c r="H47" s="16">
        <v>206900</v>
      </c>
      <c r="I47" s="16">
        <v>25540</v>
      </c>
      <c r="J47" s="16">
        <v>0</v>
      </c>
      <c r="K47" s="16">
        <v>0</v>
      </c>
      <c r="L47" s="17">
        <f t="shared" si="6"/>
        <v>60960</v>
      </c>
      <c r="M47" s="17">
        <f t="shared" si="7"/>
        <v>181360</v>
      </c>
      <c r="N47" s="17">
        <f t="shared" si="8"/>
        <v>29.526011560693643</v>
      </c>
      <c r="O47" s="17">
        <f t="shared" si="9"/>
        <v>181360</v>
      </c>
      <c r="P47" s="17">
        <f t="shared" si="10"/>
        <v>60960</v>
      </c>
      <c r="Q47" s="17">
        <f t="shared" si="11"/>
        <v>29.526011560693643</v>
      </c>
      <c r="R47" s="6"/>
    </row>
    <row r="48" spans="1:18">
      <c r="A48" s="13">
        <v>1</v>
      </c>
      <c r="B48" s="14" t="s">
        <v>100</v>
      </c>
      <c r="C48" s="15" t="s">
        <v>101</v>
      </c>
      <c r="D48" s="16">
        <v>13901700</v>
      </c>
      <c r="E48" s="16">
        <v>13901700</v>
      </c>
      <c r="F48" s="16">
        <v>5997000</v>
      </c>
      <c r="G48" s="16">
        <v>5120111.6499999985</v>
      </c>
      <c r="H48" s="16">
        <v>13935000.5</v>
      </c>
      <c r="I48" s="16">
        <v>5146426.6499999985</v>
      </c>
      <c r="J48" s="16">
        <v>0</v>
      </c>
      <c r="K48" s="16">
        <v>0</v>
      </c>
      <c r="L48" s="17">
        <f t="shared" si="6"/>
        <v>876888.35000000149</v>
      </c>
      <c r="M48" s="17">
        <f t="shared" si="7"/>
        <v>8781588.3500000015</v>
      </c>
      <c r="N48" s="17">
        <f t="shared" si="8"/>
        <v>85.377883108220757</v>
      </c>
      <c r="O48" s="17">
        <f t="shared" si="9"/>
        <v>8755273.3500000015</v>
      </c>
      <c r="P48" s="17">
        <f t="shared" si="10"/>
        <v>850573.35000000149</v>
      </c>
      <c r="Q48" s="17">
        <f t="shared" si="11"/>
        <v>85.81668584292143</v>
      </c>
      <c r="R48" s="6"/>
    </row>
    <row r="49" spans="1:18">
      <c r="A49" s="13">
        <v>2</v>
      </c>
      <c r="B49" s="14" t="s">
        <v>102</v>
      </c>
      <c r="C49" s="15" t="s">
        <v>103</v>
      </c>
      <c r="D49" s="16">
        <v>600000</v>
      </c>
      <c r="E49" s="16">
        <v>600000</v>
      </c>
      <c r="F49" s="16">
        <v>450000</v>
      </c>
      <c r="G49" s="16">
        <v>382288.77</v>
      </c>
      <c r="H49" s="16">
        <v>600000</v>
      </c>
      <c r="I49" s="16">
        <v>382288.77</v>
      </c>
      <c r="J49" s="16">
        <v>0</v>
      </c>
      <c r="K49" s="16">
        <v>0</v>
      </c>
      <c r="L49" s="17">
        <f t="shared" si="6"/>
        <v>67711.229999999981</v>
      </c>
      <c r="M49" s="17">
        <f t="shared" si="7"/>
        <v>217711.22999999998</v>
      </c>
      <c r="N49" s="17">
        <f t="shared" si="8"/>
        <v>84.953060000000008</v>
      </c>
      <c r="O49" s="17">
        <f t="shared" si="9"/>
        <v>217711.22999999998</v>
      </c>
      <c r="P49" s="17">
        <f t="shared" si="10"/>
        <v>67711.229999999981</v>
      </c>
      <c r="Q49" s="17">
        <f t="shared" si="11"/>
        <v>84.953060000000008</v>
      </c>
      <c r="R49" s="6"/>
    </row>
    <row r="50" spans="1:18">
      <c r="A50" s="13">
        <v>2</v>
      </c>
      <c r="B50" s="14" t="s">
        <v>104</v>
      </c>
      <c r="C50" s="15" t="s">
        <v>105</v>
      </c>
      <c r="D50" s="16">
        <v>13265700</v>
      </c>
      <c r="E50" s="16">
        <v>13265700</v>
      </c>
      <c r="F50" s="16">
        <v>5532000</v>
      </c>
      <c r="G50" s="16">
        <v>4737822.879999999</v>
      </c>
      <c r="H50" s="16">
        <v>13299000.5</v>
      </c>
      <c r="I50" s="16">
        <v>4764137.879999999</v>
      </c>
      <c r="J50" s="16">
        <v>0</v>
      </c>
      <c r="K50" s="16">
        <v>0</v>
      </c>
      <c r="L50" s="17">
        <f t="shared" si="6"/>
        <v>794177.12000000104</v>
      </c>
      <c r="M50" s="17">
        <f t="shared" si="7"/>
        <v>8527877.120000001</v>
      </c>
      <c r="N50" s="17">
        <f t="shared" si="8"/>
        <v>85.643942154736067</v>
      </c>
      <c r="O50" s="17">
        <f t="shared" si="9"/>
        <v>8501562.120000001</v>
      </c>
      <c r="P50" s="17">
        <f t="shared" si="10"/>
        <v>767862.12000000104</v>
      </c>
      <c r="Q50" s="17">
        <f t="shared" si="11"/>
        <v>86.1196290672451</v>
      </c>
      <c r="R50" s="6"/>
    </row>
    <row r="51" spans="1:18">
      <c r="A51" s="13">
        <v>2</v>
      </c>
      <c r="B51" s="14" t="s">
        <v>106</v>
      </c>
      <c r="C51" s="15" t="s">
        <v>107</v>
      </c>
      <c r="D51" s="16">
        <v>36000</v>
      </c>
      <c r="E51" s="16">
        <v>36000</v>
      </c>
      <c r="F51" s="16">
        <v>15000</v>
      </c>
      <c r="G51" s="16">
        <v>0</v>
      </c>
      <c r="H51" s="16">
        <v>36000</v>
      </c>
      <c r="I51" s="16">
        <v>0</v>
      </c>
      <c r="J51" s="16">
        <v>0</v>
      </c>
      <c r="K51" s="16">
        <v>0</v>
      </c>
      <c r="L51" s="17">
        <f t="shared" si="6"/>
        <v>15000</v>
      </c>
      <c r="M51" s="17">
        <f t="shared" si="7"/>
        <v>36000</v>
      </c>
      <c r="N51" s="17">
        <f t="shared" si="8"/>
        <v>0</v>
      </c>
      <c r="O51" s="17">
        <f t="shared" si="9"/>
        <v>36000</v>
      </c>
      <c r="P51" s="17">
        <f t="shared" si="10"/>
        <v>15000</v>
      </c>
      <c r="Q51" s="17">
        <f t="shared" si="11"/>
        <v>0</v>
      </c>
      <c r="R51" s="6"/>
    </row>
    <row r="52" spans="1:18">
      <c r="A52" s="13">
        <v>1</v>
      </c>
      <c r="B52" s="14" t="s">
        <v>108</v>
      </c>
      <c r="C52" s="15" t="s">
        <v>109</v>
      </c>
      <c r="D52" s="16">
        <v>40934580</v>
      </c>
      <c r="E52" s="16">
        <v>40934580</v>
      </c>
      <c r="F52" s="16">
        <v>16657068</v>
      </c>
      <c r="G52" s="16">
        <v>10187188.810000001</v>
      </c>
      <c r="H52" s="16">
        <v>40934580</v>
      </c>
      <c r="I52" s="16">
        <v>10187188.810000001</v>
      </c>
      <c r="J52" s="16">
        <v>0</v>
      </c>
      <c r="K52" s="16">
        <v>0</v>
      </c>
      <c r="L52" s="17">
        <f t="shared" si="6"/>
        <v>6469879.1899999995</v>
      </c>
      <c r="M52" s="17">
        <f t="shared" si="7"/>
        <v>30747391.189999998</v>
      </c>
      <c r="N52" s="17">
        <f t="shared" si="8"/>
        <v>61.158355179915226</v>
      </c>
      <c r="O52" s="17">
        <f t="shared" si="9"/>
        <v>30747391.189999998</v>
      </c>
      <c r="P52" s="17">
        <f t="shared" si="10"/>
        <v>6469879.1899999995</v>
      </c>
      <c r="Q52" s="17">
        <f t="shared" si="11"/>
        <v>61.158355179915226</v>
      </c>
      <c r="R52" s="6"/>
    </row>
    <row r="53" spans="1:18">
      <c r="A53" s="13">
        <v>2</v>
      </c>
      <c r="B53" s="14" t="s">
        <v>110</v>
      </c>
      <c r="C53" s="15" t="s">
        <v>111</v>
      </c>
      <c r="D53" s="16">
        <v>38070000</v>
      </c>
      <c r="E53" s="16">
        <v>38070000</v>
      </c>
      <c r="F53" s="16">
        <v>15469568</v>
      </c>
      <c r="G53" s="16">
        <v>9415960.2400000002</v>
      </c>
      <c r="H53" s="16">
        <v>38070000</v>
      </c>
      <c r="I53" s="16">
        <v>9415960.2400000002</v>
      </c>
      <c r="J53" s="16">
        <v>0</v>
      </c>
      <c r="K53" s="16">
        <v>0</v>
      </c>
      <c r="L53" s="17">
        <f t="shared" si="6"/>
        <v>6053607.7599999998</v>
      </c>
      <c r="M53" s="17">
        <f t="shared" si="7"/>
        <v>28654039.759999998</v>
      </c>
      <c r="N53" s="17">
        <f t="shared" si="8"/>
        <v>60.86763534702456</v>
      </c>
      <c r="O53" s="17">
        <f t="shared" si="9"/>
        <v>28654039.759999998</v>
      </c>
      <c r="P53" s="17">
        <f t="shared" si="10"/>
        <v>6053607.7599999998</v>
      </c>
      <c r="Q53" s="17">
        <f t="shared" si="11"/>
        <v>60.86763534702456</v>
      </c>
      <c r="R53" s="6"/>
    </row>
    <row r="54" spans="1:18" ht="25.5">
      <c r="A54" s="13">
        <v>2</v>
      </c>
      <c r="B54" s="14" t="s">
        <v>112</v>
      </c>
      <c r="C54" s="15" t="s">
        <v>113</v>
      </c>
      <c r="D54" s="16">
        <v>140000</v>
      </c>
      <c r="E54" s="16">
        <v>140000</v>
      </c>
      <c r="F54" s="16">
        <v>54000</v>
      </c>
      <c r="G54" s="16">
        <v>34670</v>
      </c>
      <c r="H54" s="16">
        <v>140000</v>
      </c>
      <c r="I54" s="16">
        <v>34670</v>
      </c>
      <c r="J54" s="16">
        <v>0</v>
      </c>
      <c r="K54" s="16">
        <v>0</v>
      </c>
      <c r="L54" s="17">
        <f t="shared" si="6"/>
        <v>19330</v>
      </c>
      <c r="M54" s="17">
        <f t="shared" si="7"/>
        <v>105330</v>
      </c>
      <c r="N54" s="17">
        <f t="shared" si="8"/>
        <v>64.203703703703709</v>
      </c>
      <c r="O54" s="17">
        <f t="shared" si="9"/>
        <v>105330</v>
      </c>
      <c r="P54" s="17">
        <f t="shared" si="10"/>
        <v>19330</v>
      </c>
      <c r="Q54" s="17">
        <f t="shared" si="11"/>
        <v>64.203703703703709</v>
      </c>
      <c r="R54" s="6"/>
    </row>
    <row r="55" spans="1:18" ht="25.5">
      <c r="A55" s="13">
        <v>2</v>
      </c>
      <c r="B55" s="14" t="s">
        <v>114</v>
      </c>
      <c r="C55" s="15" t="s">
        <v>115</v>
      </c>
      <c r="D55" s="16">
        <v>2724580</v>
      </c>
      <c r="E55" s="16">
        <v>2724580</v>
      </c>
      <c r="F55" s="16">
        <v>1133500</v>
      </c>
      <c r="G55" s="16">
        <v>736558.57</v>
      </c>
      <c r="H55" s="16">
        <v>2480580</v>
      </c>
      <c r="I55" s="16">
        <v>736558.57</v>
      </c>
      <c r="J55" s="16">
        <v>0</v>
      </c>
      <c r="K55" s="16">
        <v>0</v>
      </c>
      <c r="L55" s="17">
        <f t="shared" si="6"/>
        <v>396941.43000000005</v>
      </c>
      <c r="M55" s="17">
        <f t="shared" si="7"/>
        <v>1988021.4300000002</v>
      </c>
      <c r="N55" s="17">
        <f t="shared" si="8"/>
        <v>64.980906043228941</v>
      </c>
      <c r="O55" s="17">
        <f t="shared" si="9"/>
        <v>1988021.4300000002</v>
      </c>
      <c r="P55" s="17">
        <f t="shared" si="10"/>
        <v>396941.43000000005</v>
      </c>
      <c r="Q55" s="17">
        <f t="shared" si="11"/>
        <v>64.980906043228941</v>
      </c>
      <c r="R55" s="6"/>
    </row>
    <row r="56" spans="1:18">
      <c r="A56" s="13">
        <v>1</v>
      </c>
      <c r="B56" s="14" t="s">
        <v>116</v>
      </c>
      <c r="C56" s="15" t="s">
        <v>117</v>
      </c>
      <c r="D56" s="16">
        <v>86072404</v>
      </c>
      <c r="E56" s="16">
        <v>93504711</v>
      </c>
      <c r="F56" s="16">
        <v>92287471</v>
      </c>
      <c r="G56" s="16">
        <v>28645940.25</v>
      </c>
      <c r="H56" s="16">
        <v>93504711</v>
      </c>
      <c r="I56" s="16">
        <v>28614990.25</v>
      </c>
      <c r="J56" s="16">
        <v>30950</v>
      </c>
      <c r="K56" s="16">
        <v>40950</v>
      </c>
      <c r="L56" s="17">
        <f t="shared" si="6"/>
        <v>63641530.75</v>
      </c>
      <c r="M56" s="17">
        <f t="shared" si="7"/>
        <v>64858770.75</v>
      </c>
      <c r="N56" s="17">
        <f t="shared" si="8"/>
        <v>31.039901667692249</v>
      </c>
      <c r="O56" s="17">
        <f t="shared" si="9"/>
        <v>64889720.75</v>
      </c>
      <c r="P56" s="17">
        <f t="shared" si="10"/>
        <v>63672480.75</v>
      </c>
      <c r="Q56" s="17">
        <f t="shared" si="11"/>
        <v>31.006365154377242</v>
      </c>
      <c r="R56" s="6"/>
    </row>
    <row r="57" spans="1:18">
      <c r="A57" s="13">
        <v>2</v>
      </c>
      <c r="B57" s="14" t="s">
        <v>118</v>
      </c>
      <c r="C57" s="15" t="s">
        <v>119</v>
      </c>
      <c r="D57" s="16">
        <v>250000</v>
      </c>
      <c r="E57" s="16">
        <v>250000</v>
      </c>
      <c r="F57" s="16">
        <v>100000</v>
      </c>
      <c r="G57" s="16">
        <v>0</v>
      </c>
      <c r="H57" s="16">
        <v>250000</v>
      </c>
      <c r="I57" s="16">
        <v>0</v>
      </c>
      <c r="J57" s="16">
        <v>0</v>
      </c>
      <c r="K57" s="16">
        <v>0</v>
      </c>
      <c r="L57" s="17">
        <f t="shared" si="6"/>
        <v>100000</v>
      </c>
      <c r="M57" s="17">
        <f t="shared" si="7"/>
        <v>250000</v>
      </c>
      <c r="N57" s="17">
        <f t="shared" si="8"/>
        <v>0</v>
      </c>
      <c r="O57" s="17">
        <f t="shared" si="9"/>
        <v>250000</v>
      </c>
      <c r="P57" s="17">
        <f t="shared" si="10"/>
        <v>100000</v>
      </c>
      <c r="Q57" s="17">
        <f t="shared" si="11"/>
        <v>0</v>
      </c>
      <c r="R57" s="6"/>
    </row>
    <row r="58" spans="1:18">
      <c r="A58" s="13">
        <v>0</v>
      </c>
      <c r="B58" s="14" t="s">
        <v>120</v>
      </c>
      <c r="C58" s="15" t="s">
        <v>121</v>
      </c>
      <c r="D58" s="16">
        <v>250000</v>
      </c>
      <c r="E58" s="16">
        <v>250000</v>
      </c>
      <c r="F58" s="16">
        <v>100000</v>
      </c>
      <c r="G58" s="16">
        <v>0</v>
      </c>
      <c r="H58" s="16">
        <v>250000</v>
      </c>
      <c r="I58" s="16">
        <v>0</v>
      </c>
      <c r="J58" s="16">
        <v>0</v>
      </c>
      <c r="K58" s="16">
        <v>0</v>
      </c>
      <c r="L58" s="17">
        <f t="shared" si="6"/>
        <v>100000</v>
      </c>
      <c r="M58" s="17">
        <f t="shared" si="7"/>
        <v>250000</v>
      </c>
      <c r="N58" s="17">
        <f t="shared" si="8"/>
        <v>0</v>
      </c>
      <c r="O58" s="17">
        <f t="shared" si="9"/>
        <v>250000</v>
      </c>
      <c r="P58" s="17">
        <f t="shared" si="10"/>
        <v>100000</v>
      </c>
      <c r="Q58" s="17">
        <f t="shared" si="11"/>
        <v>0</v>
      </c>
      <c r="R58" s="6"/>
    </row>
    <row r="59" spans="1:18" ht="25.5">
      <c r="A59" s="13">
        <v>2</v>
      </c>
      <c r="B59" s="14" t="s">
        <v>122</v>
      </c>
      <c r="C59" s="15" t="s">
        <v>123</v>
      </c>
      <c r="D59" s="16">
        <v>300000</v>
      </c>
      <c r="E59" s="16">
        <v>1780000</v>
      </c>
      <c r="F59" s="16">
        <v>1780000</v>
      </c>
      <c r="G59" s="16">
        <v>194500</v>
      </c>
      <c r="H59" s="16">
        <v>1780000</v>
      </c>
      <c r="I59" s="16">
        <v>169500</v>
      </c>
      <c r="J59" s="16">
        <v>25000</v>
      </c>
      <c r="K59" s="16">
        <v>0</v>
      </c>
      <c r="L59" s="17">
        <f t="shared" si="6"/>
        <v>1585500</v>
      </c>
      <c r="M59" s="17">
        <f t="shared" si="7"/>
        <v>1585500</v>
      </c>
      <c r="N59" s="17">
        <f t="shared" si="8"/>
        <v>10.926966292134832</v>
      </c>
      <c r="O59" s="17">
        <f t="shared" si="9"/>
        <v>1610500</v>
      </c>
      <c r="P59" s="17">
        <f t="shared" si="10"/>
        <v>1610500</v>
      </c>
      <c r="Q59" s="17">
        <f t="shared" si="11"/>
        <v>9.52247191011236</v>
      </c>
      <c r="R59" s="6"/>
    </row>
    <row r="60" spans="1:18" ht="25.5">
      <c r="A60" s="13">
        <v>0</v>
      </c>
      <c r="B60" s="14" t="s">
        <v>124</v>
      </c>
      <c r="C60" s="15" t="s">
        <v>125</v>
      </c>
      <c r="D60" s="16">
        <v>300000</v>
      </c>
      <c r="E60" s="16">
        <v>300000</v>
      </c>
      <c r="F60" s="16">
        <v>300000</v>
      </c>
      <c r="G60" s="16">
        <v>194500</v>
      </c>
      <c r="H60" s="16">
        <v>300000</v>
      </c>
      <c r="I60" s="16">
        <v>169500</v>
      </c>
      <c r="J60" s="16">
        <v>25000</v>
      </c>
      <c r="K60" s="16">
        <v>0</v>
      </c>
      <c r="L60" s="17">
        <f t="shared" si="6"/>
        <v>105500</v>
      </c>
      <c r="M60" s="17">
        <f t="shared" si="7"/>
        <v>105500</v>
      </c>
      <c r="N60" s="17">
        <f t="shared" si="8"/>
        <v>64.833333333333329</v>
      </c>
      <c r="O60" s="17">
        <f t="shared" si="9"/>
        <v>130500</v>
      </c>
      <c r="P60" s="17">
        <f t="shared" si="10"/>
        <v>130500</v>
      </c>
      <c r="Q60" s="17">
        <f t="shared" si="11"/>
        <v>56.499999999999993</v>
      </c>
      <c r="R60" s="6"/>
    </row>
    <row r="61" spans="1:18" ht="25.5">
      <c r="A61" s="13">
        <v>2</v>
      </c>
      <c r="B61" s="14" t="s">
        <v>126</v>
      </c>
      <c r="C61" s="15" t="s">
        <v>127</v>
      </c>
      <c r="D61" s="16">
        <v>42981200</v>
      </c>
      <c r="E61" s="16">
        <v>20345907</v>
      </c>
      <c r="F61" s="16">
        <v>19396167</v>
      </c>
      <c r="G61" s="16">
        <v>1129135.1000000001</v>
      </c>
      <c r="H61" s="16">
        <v>20345907</v>
      </c>
      <c r="I61" s="16">
        <v>1123185.1000000001</v>
      </c>
      <c r="J61" s="16">
        <v>5950</v>
      </c>
      <c r="K61" s="16">
        <v>40950</v>
      </c>
      <c r="L61" s="17">
        <f t="shared" si="6"/>
        <v>18267031.899999999</v>
      </c>
      <c r="M61" s="17">
        <f t="shared" si="7"/>
        <v>19216771.899999999</v>
      </c>
      <c r="N61" s="17">
        <f t="shared" si="8"/>
        <v>5.8214342039847367</v>
      </c>
      <c r="O61" s="17">
        <f t="shared" si="9"/>
        <v>19222721.899999999</v>
      </c>
      <c r="P61" s="17">
        <f t="shared" si="10"/>
        <v>18272981.899999999</v>
      </c>
      <c r="Q61" s="17">
        <f t="shared" si="11"/>
        <v>5.7907580399776926</v>
      </c>
      <c r="R61" s="6"/>
    </row>
    <row r="62" spans="1:18" ht="25.5">
      <c r="A62" s="13">
        <v>0</v>
      </c>
      <c r="B62" s="14" t="s">
        <v>128</v>
      </c>
      <c r="C62" s="15" t="s">
        <v>129</v>
      </c>
      <c r="D62" s="16">
        <v>2111200</v>
      </c>
      <c r="E62" s="16">
        <v>2111200</v>
      </c>
      <c r="F62" s="16">
        <v>1161460</v>
      </c>
      <c r="G62" s="16">
        <v>580130</v>
      </c>
      <c r="H62" s="16">
        <v>2111200</v>
      </c>
      <c r="I62" s="16">
        <v>574180</v>
      </c>
      <c r="J62" s="16">
        <v>5950</v>
      </c>
      <c r="K62" s="16">
        <v>40950</v>
      </c>
      <c r="L62" s="17">
        <f t="shared" si="6"/>
        <v>581330</v>
      </c>
      <c r="M62" s="17">
        <f t="shared" si="7"/>
        <v>1531070</v>
      </c>
      <c r="N62" s="17">
        <f t="shared" si="8"/>
        <v>49.948340881304567</v>
      </c>
      <c r="O62" s="17">
        <f t="shared" si="9"/>
        <v>1537020</v>
      </c>
      <c r="P62" s="17">
        <f t="shared" si="10"/>
        <v>587280</v>
      </c>
      <c r="Q62" s="17">
        <f t="shared" si="11"/>
        <v>49.436054620908166</v>
      </c>
      <c r="R62" s="6"/>
    </row>
    <row r="63" spans="1:18" ht="25.5">
      <c r="A63" s="13">
        <v>0</v>
      </c>
      <c r="B63" s="14" t="s">
        <v>130</v>
      </c>
      <c r="C63" s="15" t="s">
        <v>131</v>
      </c>
      <c r="D63" s="16">
        <v>40870000</v>
      </c>
      <c r="E63" s="16">
        <v>18234707</v>
      </c>
      <c r="F63" s="16">
        <v>18234707</v>
      </c>
      <c r="G63" s="16">
        <v>549005.1</v>
      </c>
      <c r="H63" s="16">
        <v>18234707</v>
      </c>
      <c r="I63" s="16">
        <v>549005.1</v>
      </c>
      <c r="J63" s="16">
        <v>0</v>
      </c>
      <c r="K63" s="16">
        <v>0</v>
      </c>
      <c r="L63" s="17">
        <f t="shared" si="6"/>
        <v>17685701.899999999</v>
      </c>
      <c r="M63" s="17">
        <f t="shared" si="7"/>
        <v>17685701.899999999</v>
      </c>
      <c r="N63" s="17">
        <f t="shared" si="8"/>
        <v>3.0107700661162253</v>
      </c>
      <c r="O63" s="17">
        <f t="shared" si="9"/>
        <v>17685701.899999999</v>
      </c>
      <c r="P63" s="17">
        <f t="shared" si="10"/>
        <v>17685701.899999999</v>
      </c>
      <c r="Q63" s="17">
        <f t="shared" si="11"/>
        <v>3.0107700661162253</v>
      </c>
      <c r="R63" s="6"/>
    </row>
    <row r="64" spans="1:18" ht="25.5">
      <c r="A64" s="13">
        <v>2</v>
      </c>
      <c r="B64" s="14" t="s">
        <v>132</v>
      </c>
      <c r="C64" s="15" t="s">
        <v>133</v>
      </c>
      <c r="D64" s="16">
        <v>42541204</v>
      </c>
      <c r="E64" s="16">
        <v>71128804</v>
      </c>
      <c r="F64" s="16">
        <v>71011304</v>
      </c>
      <c r="G64" s="16">
        <v>27322305.149999999</v>
      </c>
      <c r="H64" s="16">
        <v>71128804</v>
      </c>
      <c r="I64" s="16">
        <v>27322305.149999999</v>
      </c>
      <c r="J64" s="16">
        <v>0</v>
      </c>
      <c r="K64" s="16">
        <v>0</v>
      </c>
      <c r="L64" s="17">
        <f t="shared" si="6"/>
        <v>43688998.850000001</v>
      </c>
      <c r="M64" s="17">
        <f t="shared" si="7"/>
        <v>43806498.850000001</v>
      </c>
      <c r="N64" s="17">
        <f t="shared" si="8"/>
        <v>38.475994117781582</v>
      </c>
      <c r="O64" s="17">
        <f t="shared" si="9"/>
        <v>43806498.850000001</v>
      </c>
      <c r="P64" s="17">
        <f t="shared" si="10"/>
        <v>43688998.850000001</v>
      </c>
      <c r="Q64" s="17">
        <f t="shared" si="11"/>
        <v>38.475994117781582</v>
      </c>
      <c r="R64" s="6"/>
    </row>
    <row r="65" spans="1:18" ht="25.5">
      <c r="A65" s="13">
        <v>0</v>
      </c>
      <c r="B65" s="14" t="s">
        <v>134</v>
      </c>
      <c r="C65" s="15" t="s">
        <v>135</v>
      </c>
      <c r="D65" s="16">
        <v>200000</v>
      </c>
      <c r="E65" s="16">
        <v>200000</v>
      </c>
      <c r="F65" s="16">
        <v>82500</v>
      </c>
      <c r="G65" s="16">
        <v>1500</v>
      </c>
      <c r="H65" s="16">
        <v>200000</v>
      </c>
      <c r="I65" s="16">
        <v>1500</v>
      </c>
      <c r="J65" s="16">
        <v>0</v>
      </c>
      <c r="K65" s="16">
        <v>0</v>
      </c>
      <c r="L65" s="17">
        <f t="shared" si="6"/>
        <v>81000</v>
      </c>
      <c r="M65" s="17">
        <f t="shared" si="7"/>
        <v>198500</v>
      </c>
      <c r="N65" s="17">
        <f t="shared" si="8"/>
        <v>1.8181818181818181</v>
      </c>
      <c r="O65" s="17">
        <f t="shared" si="9"/>
        <v>198500</v>
      </c>
      <c r="P65" s="17">
        <f t="shared" si="10"/>
        <v>81000</v>
      </c>
      <c r="Q65" s="17">
        <f t="shared" si="11"/>
        <v>1.8181818181818181</v>
      </c>
      <c r="R65" s="6"/>
    </row>
    <row r="66" spans="1:18" ht="25.5">
      <c r="A66" s="13">
        <v>0</v>
      </c>
      <c r="B66" s="14" t="s">
        <v>136</v>
      </c>
      <c r="C66" s="15" t="s">
        <v>137</v>
      </c>
      <c r="D66" s="16">
        <v>17602000</v>
      </c>
      <c r="E66" s="16">
        <v>40378600</v>
      </c>
      <c r="F66" s="16">
        <v>40378600</v>
      </c>
      <c r="G66" s="16">
        <v>9246850</v>
      </c>
      <c r="H66" s="16">
        <v>40378600</v>
      </c>
      <c r="I66" s="16">
        <v>9246850</v>
      </c>
      <c r="J66" s="16">
        <v>0</v>
      </c>
      <c r="K66" s="16">
        <v>0</v>
      </c>
      <c r="L66" s="17">
        <f t="shared" si="6"/>
        <v>31131750</v>
      </c>
      <c r="M66" s="17">
        <f t="shared" si="7"/>
        <v>31131750</v>
      </c>
      <c r="N66" s="17">
        <f t="shared" si="8"/>
        <v>22.900372969840461</v>
      </c>
      <c r="O66" s="17">
        <f t="shared" si="9"/>
        <v>31131750</v>
      </c>
      <c r="P66" s="17">
        <f t="shared" si="10"/>
        <v>31131750</v>
      </c>
      <c r="Q66" s="17">
        <f t="shared" si="11"/>
        <v>22.900372969840461</v>
      </c>
      <c r="R66" s="6"/>
    </row>
    <row r="67" spans="1:18" ht="25.5">
      <c r="A67" s="13">
        <v>0</v>
      </c>
      <c r="B67" s="14" t="s">
        <v>138</v>
      </c>
      <c r="C67" s="15" t="s">
        <v>139</v>
      </c>
      <c r="D67" s="16">
        <v>54204</v>
      </c>
      <c r="E67" s="16">
        <v>54204</v>
      </c>
      <c r="F67" s="16">
        <v>54204</v>
      </c>
      <c r="G67" s="16">
        <v>54204</v>
      </c>
      <c r="H67" s="16">
        <v>54204</v>
      </c>
      <c r="I67" s="16">
        <v>54204</v>
      </c>
      <c r="J67" s="16">
        <v>0</v>
      </c>
      <c r="K67" s="16">
        <v>0</v>
      </c>
      <c r="L67" s="17">
        <f t="shared" si="6"/>
        <v>0</v>
      </c>
      <c r="M67" s="17">
        <f t="shared" si="7"/>
        <v>0</v>
      </c>
      <c r="N67" s="17">
        <f t="shared" si="8"/>
        <v>100</v>
      </c>
      <c r="O67" s="17">
        <f t="shared" si="9"/>
        <v>0</v>
      </c>
      <c r="P67" s="17">
        <f t="shared" si="10"/>
        <v>0</v>
      </c>
      <c r="Q67" s="17">
        <f t="shared" si="11"/>
        <v>100</v>
      </c>
      <c r="R67" s="6"/>
    </row>
    <row r="68" spans="1:18">
      <c r="A68" s="13">
        <v>0</v>
      </c>
      <c r="B68" s="14" t="s">
        <v>140</v>
      </c>
      <c r="C68" s="15" t="s">
        <v>141</v>
      </c>
      <c r="D68" s="16">
        <v>24685000</v>
      </c>
      <c r="E68" s="16">
        <v>30496000</v>
      </c>
      <c r="F68" s="16">
        <v>30496000</v>
      </c>
      <c r="G68" s="16">
        <v>18019751.149999999</v>
      </c>
      <c r="H68" s="16">
        <v>30496000</v>
      </c>
      <c r="I68" s="16">
        <v>18019751.149999999</v>
      </c>
      <c r="J68" s="16">
        <v>0</v>
      </c>
      <c r="K68" s="16">
        <v>0</v>
      </c>
      <c r="L68" s="17">
        <f t="shared" si="6"/>
        <v>12476248.850000001</v>
      </c>
      <c r="M68" s="17">
        <f t="shared" si="7"/>
        <v>12476248.850000001</v>
      </c>
      <c r="N68" s="17">
        <f t="shared" si="8"/>
        <v>59.088900675498422</v>
      </c>
      <c r="O68" s="17">
        <f t="shared" si="9"/>
        <v>12476248.850000001</v>
      </c>
      <c r="P68" s="17">
        <f t="shared" si="10"/>
        <v>12476248.850000001</v>
      </c>
      <c r="Q68" s="17">
        <f t="shared" si="11"/>
        <v>59.088900675498422</v>
      </c>
      <c r="R68" s="6"/>
    </row>
    <row r="69" spans="1:18">
      <c r="A69" s="13">
        <v>1</v>
      </c>
      <c r="B69" s="14" t="s">
        <v>142</v>
      </c>
      <c r="C69" s="15" t="s">
        <v>143</v>
      </c>
      <c r="D69" s="16">
        <v>6833000</v>
      </c>
      <c r="E69" s="16">
        <v>14833000</v>
      </c>
      <c r="F69" s="16">
        <v>12394073</v>
      </c>
      <c r="G69" s="16">
        <v>3046798.91</v>
      </c>
      <c r="H69" s="16">
        <v>13323000</v>
      </c>
      <c r="I69" s="16">
        <v>3025387.1100000003</v>
      </c>
      <c r="J69" s="16">
        <v>21411.8</v>
      </c>
      <c r="K69" s="16">
        <v>21411.8</v>
      </c>
      <c r="L69" s="17">
        <f t="shared" si="6"/>
        <v>9347274.0899999999</v>
      </c>
      <c r="M69" s="17">
        <f t="shared" si="7"/>
        <v>11786201.09</v>
      </c>
      <c r="N69" s="17">
        <f t="shared" si="8"/>
        <v>24.582709090062647</v>
      </c>
      <c r="O69" s="17">
        <f t="shared" si="9"/>
        <v>11807612.890000001</v>
      </c>
      <c r="P69" s="17">
        <f t="shared" si="10"/>
        <v>9368685.8900000006</v>
      </c>
      <c r="Q69" s="17">
        <f t="shared" si="11"/>
        <v>24.409950707890783</v>
      </c>
      <c r="R69" s="6"/>
    </row>
    <row r="70" spans="1:18">
      <c r="A70" s="13">
        <v>2</v>
      </c>
      <c r="B70" s="14" t="s">
        <v>144</v>
      </c>
      <c r="C70" s="15" t="s">
        <v>145</v>
      </c>
      <c r="D70" s="16">
        <v>1480000</v>
      </c>
      <c r="E70" s="16">
        <v>1980000</v>
      </c>
      <c r="F70" s="16">
        <v>1873300</v>
      </c>
      <c r="G70" s="16">
        <v>336545.85</v>
      </c>
      <c r="H70" s="16">
        <v>1980000</v>
      </c>
      <c r="I70" s="16">
        <v>336545.85</v>
      </c>
      <c r="J70" s="16">
        <v>0</v>
      </c>
      <c r="K70" s="16">
        <v>0</v>
      </c>
      <c r="L70" s="17">
        <f t="shared" si="6"/>
        <v>1536754.15</v>
      </c>
      <c r="M70" s="17">
        <f t="shared" si="7"/>
        <v>1643454.15</v>
      </c>
      <c r="N70" s="17">
        <f t="shared" si="8"/>
        <v>17.965400629904448</v>
      </c>
      <c r="O70" s="17">
        <f t="shared" si="9"/>
        <v>1643454.15</v>
      </c>
      <c r="P70" s="17">
        <f t="shared" si="10"/>
        <v>1536754.15</v>
      </c>
      <c r="Q70" s="17">
        <f t="shared" si="11"/>
        <v>17.965400629904448</v>
      </c>
      <c r="R70" s="6"/>
    </row>
    <row r="71" spans="1:18" ht="25.5">
      <c r="A71" s="13">
        <v>0</v>
      </c>
      <c r="B71" s="14" t="s">
        <v>146</v>
      </c>
      <c r="C71" s="15" t="s">
        <v>147</v>
      </c>
      <c r="D71" s="16">
        <v>1430000</v>
      </c>
      <c r="E71" s="16">
        <v>1930000</v>
      </c>
      <c r="F71" s="16">
        <v>1852800</v>
      </c>
      <c r="G71" s="16">
        <v>336545.85</v>
      </c>
      <c r="H71" s="16">
        <v>1930000</v>
      </c>
      <c r="I71" s="16">
        <v>336545.85</v>
      </c>
      <c r="J71" s="16">
        <v>0</v>
      </c>
      <c r="K71" s="16">
        <v>0</v>
      </c>
      <c r="L71" s="17">
        <f t="shared" ref="L71:L87" si="12">F71-G71</f>
        <v>1516254.15</v>
      </c>
      <c r="M71" s="17">
        <f t="shared" ref="M71:M87" si="13">E71-G71</f>
        <v>1593454.15</v>
      </c>
      <c r="N71" s="17">
        <f t="shared" ref="N71:N87" si="14">IF(F71=0,0,(G71/F71)*100)</f>
        <v>18.164175841968909</v>
      </c>
      <c r="O71" s="17">
        <f t="shared" ref="O71:O87" si="15">E71-I71</f>
        <v>1593454.15</v>
      </c>
      <c r="P71" s="17">
        <f t="shared" ref="P71:P87" si="16">F71-I71</f>
        <v>1516254.15</v>
      </c>
      <c r="Q71" s="17">
        <f t="shared" ref="Q71:Q87" si="17">IF(F71=0,0,(I71/F71)*100)</f>
        <v>18.164175841968909</v>
      </c>
      <c r="R71" s="6"/>
    </row>
    <row r="72" spans="1:18">
      <c r="A72" s="13">
        <v>0</v>
      </c>
      <c r="B72" s="14" t="s">
        <v>148</v>
      </c>
      <c r="C72" s="15" t="s">
        <v>149</v>
      </c>
      <c r="D72" s="16">
        <v>50000</v>
      </c>
      <c r="E72" s="16">
        <v>50000</v>
      </c>
      <c r="F72" s="16">
        <v>20500</v>
      </c>
      <c r="G72" s="16">
        <v>0</v>
      </c>
      <c r="H72" s="16">
        <v>50000</v>
      </c>
      <c r="I72" s="16">
        <v>0</v>
      </c>
      <c r="J72" s="16">
        <v>0</v>
      </c>
      <c r="K72" s="16">
        <v>0</v>
      </c>
      <c r="L72" s="17">
        <f t="shared" si="12"/>
        <v>20500</v>
      </c>
      <c r="M72" s="17">
        <f t="shared" si="13"/>
        <v>50000</v>
      </c>
      <c r="N72" s="17">
        <f t="shared" si="14"/>
        <v>0</v>
      </c>
      <c r="O72" s="17">
        <f t="shared" si="15"/>
        <v>50000</v>
      </c>
      <c r="P72" s="17">
        <f t="shared" si="16"/>
        <v>20500</v>
      </c>
      <c r="Q72" s="17">
        <f t="shared" si="17"/>
        <v>0</v>
      </c>
      <c r="R72" s="6"/>
    </row>
    <row r="73" spans="1:18">
      <c r="A73" s="13">
        <v>2</v>
      </c>
      <c r="B73" s="14" t="s">
        <v>150</v>
      </c>
      <c r="C73" s="15" t="s">
        <v>151</v>
      </c>
      <c r="D73" s="16">
        <v>0</v>
      </c>
      <c r="E73" s="16">
        <v>8000000</v>
      </c>
      <c r="F73" s="16">
        <v>8000000</v>
      </c>
      <c r="G73" s="16">
        <v>1255174.58</v>
      </c>
      <c r="H73" s="16">
        <v>8000000</v>
      </c>
      <c r="I73" s="16">
        <v>1255174.58</v>
      </c>
      <c r="J73" s="16">
        <v>0</v>
      </c>
      <c r="K73" s="16">
        <v>0</v>
      </c>
      <c r="L73" s="17">
        <f t="shared" si="12"/>
        <v>6744825.4199999999</v>
      </c>
      <c r="M73" s="17">
        <f t="shared" si="13"/>
        <v>6744825.4199999999</v>
      </c>
      <c r="N73" s="17">
        <f t="shared" si="14"/>
        <v>15.689682250000001</v>
      </c>
      <c r="O73" s="17">
        <f t="shared" si="15"/>
        <v>6744825.4199999999</v>
      </c>
      <c r="P73" s="17">
        <f t="shared" si="16"/>
        <v>6744825.4199999999</v>
      </c>
      <c r="Q73" s="17">
        <f t="shared" si="17"/>
        <v>15.689682250000001</v>
      </c>
      <c r="R73" s="6"/>
    </row>
    <row r="74" spans="1:18">
      <c r="A74" s="13">
        <v>0</v>
      </c>
      <c r="B74" s="14" t="s">
        <v>152</v>
      </c>
      <c r="C74" s="15" t="s">
        <v>153</v>
      </c>
      <c r="D74" s="16">
        <v>0</v>
      </c>
      <c r="E74" s="16">
        <v>8000000</v>
      </c>
      <c r="F74" s="16">
        <v>8000000</v>
      </c>
      <c r="G74" s="16">
        <v>1255174.58</v>
      </c>
      <c r="H74" s="16">
        <v>8000000</v>
      </c>
      <c r="I74" s="16">
        <v>1255174.58</v>
      </c>
      <c r="J74" s="16">
        <v>0</v>
      </c>
      <c r="K74" s="16">
        <v>0</v>
      </c>
      <c r="L74" s="17">
        <f t="shared" si="12"/>
        <v>6744825.4199999999</v>
      </c>
      <c r="M74" s="17">
        <f t="shared" si="13"/>
        <v>6744825.4199999999</v>
      </c>
      <c r="N74" s="17">
        <f t="shared" si="14"/>
        <v>15.689682250000001</v>
      </c>
      <c r="O74" s="17">
        <f t="shared" si="15"/>
        <v>6744825.4199999999</v>
      </c>
      <c r="P74" s="17">
        <f t="shared" si="16"/>
        <v>6744825.4199999999</v>
      </c>
      <c r="Q74" s="17">
        <f t="shared" si="17"/>
        <v>15.689682250000001</v>
      </c>
      <c r="R74" s="6"/>
    </row>
    <row r="75" spans="1:18">
      <c r="A75" s="13">
        <v>2</v>
      </c>
      <c r="B75" s="14" t="s">
        <v>154</v>
      </c>
      <c r="C75" s="15" t="s">
        <v>155</v>
      </c>
      <c r="D75" s="16">
        <v>393000</v>
      </c>
      <c r="E75" s="16">
        <v>393000</v>
      </c>
      <c r="F75" s="16">
        <v>186000</v>
      </c>
      <c r="G75" s="16">
        <v>0</v>
      </c>
      <c r="H75" s="16">
        <v>393000</v>
      </c>
      <c r="I75" s="16">
        <v>0</v>
      </c>
      <c r="J75" s="16">
        <v>0</v>
      </c>
      <c r="K75" s="16">
        <v>0</v>
      </c>
      <c r="L75" s="17">
        <f t="shared" si="12"/>
        <v>186000</v>
      </c>
      <c r="M75" s="17">
        <f t="shared" si="13"/>
        <v>393000</v>
      </c>
      <c r="N75" s="17">
        <f t="shared" si="14"/>
        <v>0</v>
      </c>
      <c r="O75" s="17">
        <f t="shared" si="15"/>
        <v>393000</v>
      </c>
      <c r="P75" s="17">
        <f t="shared" si="16"/>
        <v>186000</v>
      </c>
      <c r="Q75" s="17">
        <f t="shared" si="17"/>
        <v>0</v>
      </c>
      <c r="R75" s="6"/>
    </row>
    <row r="76" spans="1:18" ht="25.5">
      <c r="A76" s="13">
        <v>0</v>
      </c>
      <c r="B76" s="14" t="s">
        <v>156</v>
      </c>
      <c r="C76" s="15" t="s">
        <v>157</v>
      </c>
      <c r="D76" s="16">
        <v>393000</v>
      </c>
      <c r="E76" s="16">
        <v>393000</v>
      </c>
      <c r="F76" s="16">
        <v>186000</v>
      </c>
      <c r="G76" s="16">
        <v>0</v>
      </c>
      <c r="H76" s="16">
        <v>393000</v>
      </c>
      <c r="I76" s="16">
        <v>0</v>
      </c>
      <c r="J76" s="16">
        <v>0</v>
      </c>
      <c r="K76" s="16">
        <v>0</v>
      </c>
      <c r="L76" s="17">
        <f t="shared" si="12"/>
        <v>186000</v>
      </c>
      <c r="M76" s="17">
        <f t="shared" si="13"/>
        <v>393000</v>
      </c>
      <c r="N76" s="17">
        <f t="shared" si="14"/>
        <v>0</v>
      </c>
      <c r="O76" s="17">
        <f t="shared" si="15"/>
        <v>393000</v>
      </c>
      <c r="P76" s="17">
        <f t="shared" si="16"/>
        <v>186000</v>
      </c>
      <c r="Q76" s="17">
        <f t="shared" si="17"/>
        <v>0</v>
      </c>
      <c r="R76" s="6"/>
    </row>
    <row r="77" spans="1:18">
      <c r="A77" s="13">
        <v>2</v>
      </c>
      <c r="B77" s="14" t="s">
        <v>158</v>
      </c>
      <c r="C77" s="15" t="s">
        <v>159</v>
      </c>
      <c r="D77" s="16">
        <v>2950000</v>
      </c>
      <c r="E77" s="16">
        <v>2950000</v>
      </c>
      <c r="F77" s="16">
        <v>1497073</v>
      </c>
      <c r="G77" s="16">
        <v>1455078.48</v>
      </c>
      <c r="H77" s="16">
        <v>2950000</v>
      </c>
      <c r="I77" s="16">
        <v>1433666.68</v>
      </c>
      <c r="J77" s="16">
        <v>21411.8</v>
      </c>
      <c r="K77" s="16">
        <v>21411.8</v>
      </c>
      <c r="L77" s="17">
        <f t="shared" si="12"/>
        <v>41994.520000000019</v>
      </c>
      <c r="M77" s="17">
        <f t="shared" si="13"/>
        <v>1494921.52</v>
      </c>
      <c r="N77" s="17">
        <f t="shared" si="14"/>
        <v>97.194891631870988</v>
      </c>
      <c r="O77" s="17">
        <f t="shared" si="15"/>
        <v>1516333.32</v>
      </c>
      <c r="P77" s="17">
        <f t="shared" si="16"/>
        <v>63406.320000000065</v>
      </c>
      <c r="Q77" s="17">
        <f t="shared" si="17"/>
        <v>95.764647415323097</v>
      </c>
      <c r="R77" s="6"/>
    </row>
    <row r="78" spans="1:18">
      <c r="A78" s="13">
        <v>0</v>
      </c>
      <c r="B78" s="14" t="s">
        <v>160</v>
      </c>
      <c r="C78" s="15" t="s">
        <v>161</v>
      </c>
      <c r="D78" s="16">
        <v>2950000</v>
      </c>
      <c r="E78" s="16">
        <v>2950000</v>
      </c>
      <c r="F78" s="16">
        <v>1497073</v>
      </c>
      <c r="G78" s="16">
        <v>1455078.48</v>
      </c>
      <c r="H78" s="16">
        <v>2950000</v>
      </c>
      <c r="I78" s="16">
        <v>1433666.68</v>
      </c>
      <c r="J78" s="16">
        <v>21411.8</v>
      </c>
      <c r="K78" s="16">
        <v>21411.8</v>
      </c>
      <c r="L78" s="17">
        <f t="shared" si="12"/>
        <v>41994.520000000019</v>
      </c>
      <c r="M78" s="17">
        <f t="shared" si="13"/>
        <v>1494921.52</v>
      </c>
      <c r="N78" s="17">
        <f t="shared" si="14"/>
        <v>97.194891631870988</v>
      </c>
      <c r="O78" s="17">
        <f t="shared" si="15"/>
        <v>1516333.32</v>
      </c>
      <c r="P78" s="17">
        <f t="shared" si="16"/>
        <v>63406.320000000065</v>
      </c>
      <c r="Q78" s="17">
        <f t="shared" si="17"/>
        <v>95.764647415323097</v>
      </c>
      <c r="R78" s="6"/>
    </row>
    <row r="79" spans="1:18">
      <c r="A79" s="13">
        <v>2</v>
      </c>
      <c r="B79" s="14" t="s">
        <v>162</v>
      </c>
      <c r="C79" s="15" t="s">
        <v>163</v>
      </c>
      <c r="D79" s="16">
        <v>2010000</v>
      </c>
      <c r="E79" s="16">
        <v>1510000</v>
      </c>
      <c r="F79" s="16">
        <v>837700</v>
      </c>
      <c r="G79" s="16">
        <v>0</v>
      </c>
      <c r="H79" s="16">
        <v>1510000</v>
      </c>
      <c r="I79" s="16">
        <v>0</v>
      </c>
      <c r="J79" s="16">
        <v>0</v>
      </c>
      <c r="K79" s="16">
        <v>0</v>
      </c>
      <c r="L79" s="17">
        <f t="shared" si="12"/>
        <v>837700</v>
      </c>
      <c r="M79" s="17">
        <f t="shared" si="13"/>
        <v>1510000</v>
      </c>
      <c r="N79" s="17">
        <f t="shared" si="14"/>
        <v>0</v>
      </c>
      <c r="O79" s="17">
        <f t="shared" si="15"/>
        <v>1510000</v>
      </c>
      <c r="P79" s="17">
        <f t="shared" si="16"/>
        <v>837700</v>
      </c>
      <c r="Q79" s="17">
        <f t="shared" si="17"/>
        <v>0</v>
      </c>
      <c r="R79" s="6"/>
    </row>
    <row r="80" spans="1:18">
      <c r="A80" s="13">
        <v>0</v>
      </c>
      <c r="B80" s="14" t="s">
        <v>164</v>
      </c>
      <c r="C80" s="15" t="s">
        <v>165</v>
      </c>
      <c r="D80" s="16">
        <v>2010000</v>
      </c>
      <c r="E80" s="16">
        <v>1510000</v>
      </c>
      <c r="F80" s="16">
        <v>837700</v>
      </c>
      <c r="G80" s="16">
        <v>0</v>
      </c>
      <c r="H80" s="16">
        <v>1510000</v>
      </c>
      <c r="I80" s="16">
        <v>0</v>
      </c>
      <c r="J80" s="16">
        <v>0</v>
      </c>
      <c r="K80" s="16">
        <v>0</v>
      </c>
      <c r="L80" s="17">
        <f t="shared" si="12"/>
        <v>837700</v>
      </c>
      <c r="M80" s="17">
        <f t="shared" si="13"/>
        <v>1510000</v>
      </c>
      <c r="N80" s="17">
        <f t="shared" si="14"/>
        <v>0</v>
      </c>
      <c r="O80" s="17">
        <f t="shared" si="15"/>
        <v>1510000</v>
      </c>
      <c r="P80" s="17">
        <f t="shared" si="16"/>
        <v>837700</v>
      </c>
      <c r="Q80" s="17">
        <f t="shared" si="17"/>
        <v>0</v>
      </c>
      <c r="R80" s="6"/>
    </row>
    <row r="81" spans="1:18">
      <c r="A81" s="13">
        <v>1</v>
      </c>
      <c r="B81" s="14" t="s">
        <v>166</v>
      </c>
      <c r="C81" s="15" t="s">
        <v>167</v>
      </c>
      <c r="D81" s="16">
        <v>44417400</v>
      </c>
      <c r="E81" s="16">
        <v>65417400</v>
      </c>
      <c r="F81" s="16">
        <v>47090500</v>
      </c>
      <c r="G81" s="16">
        <v>44790300</v>
      </c>
      <c r="H81" s="16">
        <v>0</v>
      </c>
      <c r="I81" s="16">
        <v>44790300</v>
      </c>
      <c r="J81" s="16">
        <v>0</v>
      </c>
      <c r="K81" s="16">
        <v>0</v>
      </c>
      <c r="L81" s="17">
        <f t="shared" si="12"/>
        <v>2300200</v>
      </c>
      <c r="M81" s="17">
        <f t="shared" si="13"/>
        <v>20627100</v>
      </c>
      <c r="N81" s="17">
        <f t="shared" si="14"/>
        <v>95.115362971299945</v>
      </c>
      <c r="O81" s="17">
        <f t="shared" si="15"/>
        <v>20627100</v>
      </c>
      <c r="P81" s="17">
        <f t="shared" si="16"/>
        <v>2300200</v>
      </c>
      <c r="Q81" s="17">
        <f t="shared" si="17"/>
        <v>95.115362971299945</v>
      </c>
      <c r="R81" s="6"/>
    </row>
    <row r="82" spans="1:18">
      <c r="A82" s="13">
        <v>2</v>
      </c>
      <c r="B82" s="14" t="s">
        <v>168</v>
      </c>
      <c r="C82" s="15" t="s">
        <v>169</v>
      </c>
      <c r="D82" s="16">
        <v>31417400</v>
      </c>
      <c r="E82" s="16">
        <v>31417400</v>
      </c>
      <c r="F82" s="16">
        <v>13090500</v>
      </c>
      <c r="G82" s="16">
        <v>13090500</v>
      </c>
      <c r="H82" s="16">
        <v>0</v>
      </c>
      <c r="I82" s="16">
        <v>13090500</v>
      </c>
      <c r="J82" s="16">
        <v>0</v>
      </c>
      <c r="K82" s="16">
        <v>0</v>
      </c>
      <c r="L82" s="17">
        <f t="shared" si="12"/>
        <v>0</v>
      </c>
      <c r="M82" s="17">
        <f t="shared" si="13"/>
        <v>18326900</v>
      </c>
      <c r="N82" s="17">
        <f t="shared" si="14"/>
        <v>100</v>
      </c>
      <c r="O82" s="17">
        <f t="shared" si="15"/>
        <v>18326900</v>
      </c>
      <c r="P82" s="17">
        <f t="shared" si="16"/>
        <v>0</v>
      </c>
      <c r="Q82" s="17">
        <f t="shared" si="17"/>
        <v>100</v>
      </c>
      <c r="R82" s="6"/>
    </row>
    <row r="83" spans="1:18">
      <c r="A83" s="13">
        <v>0</v>
      </c>
      <c r="B83" s="14" t="s">
        <v>170</v>
      </c>
      <c r="C83" s="15" t="s">
        <v>171</v>
      </c>
      <c r="D83" s="16">
        <v>31417400</v>
      </c>
      <c r="E83" s="16">
        <v>31417400</v>
      </c>
      <c r="F83" s="16">
        <v>13090500</v>
      </c>
      <c r="G83" s="16">
        <v>13090500</v>
      </c>
      <c r="H83" s="16">
        <v>0</v>
      </c>
      <c r="I83" s="16">
        <v>13090500</v>
      </c>
      <c r="J83" s="16">
        <v>0</v>
      </c>
      <c r="K83" s="16">
        <v>0</v>
      </c>
      <c r="L83" s="17">
        <f t="shared" si="12"/>
        <v>0</v>
      </c>
      <c r="M83" s="17">
        <f t="shared" si="13"/>
        <v>18326900</v>
      </c>
      <c r="N83" s="17">
        <f t="shared" si="14"/>
        <v>100</v>
      </c>
      <c r="O83" s="17">
        <f t="shared" si="15"/>
        <v>18326900</v>
      </c>
      <c r="P83" s="17">
        <f t="shared" si="16"/>
        <v>0</v>
      </c>
      <c r="Q83" s="17">
        <f t="shared" si="17"/>
        <v>100</v>
      </c>
      <c r="R83" s="6"/>
    </row>
    <row r="84" spans="1:18" ht="38.25">
      <c r="A84" s="13">
        <v>2</v>
      </c>
      <c r="B84" s="14" t="s">
        <v>172</v>
      </c>
      <c r="C84" s="15" t="s">
        <v>173</v>
      </c>
      <c r="D84" s="16">
        <v>0</v>
      </c>
      <c r="E84" s="16">
        <v>1000000</v>
      </c>
      <c r="F84" s="16">
        <v>1000000</v>
      </c>
      <c r="G84" s="16">
        <v>1000000</v>
      </c>
      <c r="H84" s="16">
        <v>0</v>
      </c>
      <c r="I84" s="16">
        <v>1000000</v>
      </c>
      <c r="J84" s="16">
        <v>0</v>
      </c>
      <c r="K84" s="16">
        <v>0</v>
      </c>
      <c r="L84" s="17">
        <f t="shared" si="12"/>
        <v>0</v>
      </c>
      <c r="M84" s="17">
        <f t="shared" si="13"/>
        <v>0</v>
      </c>
      <c r="N84" s="17">
        <f t="shared" si="14"/>
        <v>100</v>
      </c>
      <c r="O84" s="17">
        <f t="shared" si="15"/>
        <v>0</v>
      </c>
      <c r="P84" s="17">
        <f t="shared" si="16"/>
        <v>0</v>
      </c>
      <c r="Q84" s="17">
        <f t="shared" si="17"/>
        <v>100</v>
      </c>
      <c r="R84" s="6"/>
    </row>
    <row r="85" spans="1:18">
      <c r="A85" s="13">
        <v>0</v>
      </c>
      <c r="B85" s="14" t="s">
        <v>174</v>
      </c>
      <c r="C85" s="15" t="s">
        <v>175</v>
      </c>
      <c r="D85" s="16">
        <v>0</v>
      </c>
      <c r="E85" s="16">
        <v>1000000</v>
      </c>
      <c r="F85" s="16">
        <v>1000000</v>
      </c>
      <c r="G85" s="16">
        <v>1000000</v>
      </c>
      <c r="H85" s="16">
        <v>0</v>
      </c>
      <c r="I85" s="16">
        <v>1000000</v>
      </c>
      <c r="J85" s="16">
        <v>0</v>
      </c>
      <c r="K85" s="16">
        <v>0</v>
      </c>
      <c r="L85" s="17">
        <f t="shared" si="12"/>
        <v>0</v>
      </c>
      <c r="M85" s="17">
        <f t="shared" si="13"/>
        <v>0</v>
      </c>
      <c r="N85" s="17">
        <f t="shared" si="14"/>
        <v>100</v>
      </c>
      <c r="O85" s="17">
        <f t="shared" si="15"/>
        <v>0</v>
      </c>
      <c r="P85" s="17">
        <f t="shared" si="16"/>
        <v>0</v>
      </c>
      <c r="Q85" s="17">
        <f t="shared" si="17"/>
        <v>100</v>
      </c>
      <c r="R85" s="6"/>
    </row>
    <row r="86" spans="1:18" ht="38.25">
      <c r="A86" s="13">
        <v>2</v>
      </c>
      <c r="B86" s="14" t="s">
        <v>176</v>
      </c>
      <c r="C86" s="15" t="s">
        <v>177</v>
      </c>
      <c r="D86" s="16">
        <v>13000000</v>
      </c>
      <c r="E86" s="16">
        <v>33000000</v>
      </c>
      <c r="F86" s="16">
        <v>33000000</v>
      </c>
      <c r="G86" s="16">
        <v>30699800</v>
      </c>
      <c r="H86" s="16">
        <v>0</v>
      </c>
      <c r="I86" s="16">
        <v>30699800</v>
      </c>
      <c r="J86" s="16">
        <v>0</v>
      </c>
      <c r="K86" s="16">
        <v>0</v>
      </c>
      <c r="L86" s="17">
        <f t="shared" si="12"/>
        <v>2300200</v>
      </c>
      <c r="M86" s="17">
        <f t="shared" si="13"/>
        <v>2300200</v>
      </c>
      <c r="N86" s="17">
        <f t="shared" si="14"/>
        <v>93.029696969696971</v>
      </c>
      <c r="O86" s="17">
        <f t="shared" si="15"/>
        <v>2300200</v>
      </c>
      <c r="P86" s="17">
        <f t="shared" si="16"/>
        <v>2300200</v>
      </c>
      <c r="Q86" s="17">
        <f t="shared" si="17"/>
        <v>93.029696969696971</v>
      </c>
      <c r="R86" s="6"/>
    </row>
    <row r="87" spans="1:18">
      <c r="A87" s="13">
        <v>1</v>
      </c>
      <c r="B87" s="14" t="s">
        <v>178</v>
      </c>
      <c r="C87" s="15" t="s">
        <v>179</v>
      </c>
      <c r="D87" s="16">
        <v>628791900</v>
      </c>
      <c r="E87" s="16">
        <v>953840567.62</v>
      </c>
      <c r="F87" s="16">
        <v>676568104.62</v>
      </c>
      <c r="G87" s="16">
        <v>378387446.05000001</v>
      </c>
      <c r="H87" s="16">
        <v>904415602</v>
      </c>
      <c r="I87" s="16">
        <v>383826827.30999994</v>
      </c>
      <c r="J87" s="16">
        <v>9889048.1199999973</v>
      </c>
      <c r="K87" s="16">
        <v>17803006.469999999</v>
      </c>
      <c r="L87" s="17">
        <f t="shared" si="12"/>
        <v>298180658.56999999</v>
      </c>
      <c r="M87" s="17">
        <f t="shared" si="13"/>
        <v>575453121.56999993</v>
      </c>
      <c r="N87" s="17">
        <f t="shared" si="14"/>
        <v>55.927473297388794</v>
      </c>
      <c r="O87" s="17">
        <f t="shared" si="15"/>
        <v>570013740.31000006</v>
      </c>
      <c r="P87" s="17">
        <f t="shared" si="16"/>
        <v>292741277.31000006</v>
      </c>
      <c r="Q87" s="17">
        <f t="shared" si="17"/>
        <v>56.731439848997823</v>
      </c>
      <c r="R87" s="6"/>
    </row>
    <row r="89" spans="1:18">
      <c r="B89" s="10"/>
      <c r="C89" s="8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7" hidden="1"/>
  </sheetData>
  <mergeCells count="2">
    <mergeCell ref="B2:Q2"/>
    <mergeCell ref="B3:Q3"/>
  </mergeCells>
  <conditionalFormatting sqref="B7:B87">
    <cfRule type="expression" dxfId="137" priority="70" stopIfTrue="1">
      <formula>A7=1</formula>
    </cfRule>
    <cfRule type="expression" dxfId="136" priority="71" stopIfTrue="1">
      <formula>A7=2</formula>
    </cfRule>
    <cfRule type="expression" dxfId="135" priority="72" stopIfTrue="1">
      <formula>A7=3</formula>
    </cfRule>
  </conditionalFormatting>
  <conditionalFormatting sqref="C7:C87">
    <cfRule type="expression" dxfId="134" priority="73" stopIfTrue="1">
      <formula>A7=1</formula>
    </cfRule>
    <cfRule type="expression" dxfId="133" priority="74" stopIfTrue="1">
      <formula>A7=2</formula>
    </cfRule>
    <cfRule type="expression" dxfId="132" priority="75" stopIfTrue="1">
      <formula>A7=3</formula>
    </cfRule>
  </conditionalFormatting>
  <conditionalFormatting sqref="D7:D87">
    <cfRule type="expression" dxfId="131" priority="76" stopIfTrue="1">
      <formula>A7=1</formula>
    </cfRule>
    <cfRule type="expression" dxfId="130" priority="77" stopIfTrue="1">
      <formula>A7=2</formula>
    </cfRule>
    <cfRule type="expression" dxfId="129" priority="78" stopIfTrue="1">
      <formula>A7=3</formula>
    </cfRule>
  </conditionalFormatting>
  <conditionalFormatting sqref="E7:E87">
    <cfRule type="expression" dxfId="128" priority="79" stopIfTrue="1">
      <formula>A7=1</formula>
    </cfRule>
    <cfRule type="expression" dxfId="127" priority="80" stopIfTrue="1">
      <formula>A7=2</formula>
    </cfRule>
    <cfRule type="expression" dxfId="126" priority="81" stopIfTrue="1">
      <formula>A7=3</formula>
    </cfRule>
  </conditionalFormatting>
  <conditionalFormatting sqref="F7:F87">
    <cfRule type="expression" dxfId="125" priority="82" stopIfTrue="1">
      <formula>A7=1</formula>
    </cfRule>
    <cfRule type="expression" dxfId="124" priority="83" stopIfTrue="1">
      <formula>A7=2</formula>
    </cfRule>
    <cfRule type="expression" dxfId="123" priority="84" stopIfTrue="1">
      <formula>A7=3</formula>
    </cfRule>
  </conditionalFormatting>
  <conditionalFormatting sqref="G7:G87">
    <cfRule type="expression" dxfId="122" priority="85" stopIfTrue="1">
      <formula>A7=1</formula>
    </cfRule>
    <cfRule type="expression" dxfId="121" priority="86" stopIfTrue="1">
      <formula>A7=2</formula>
    </cfRule>
    <cfRule type="expression" dxfId="120" priority="87" stopIfTrue="1">
      <formula>A7=3</formula>
    </cfRule>
  </conditionalFormatting>
  <conditionalFormatting sqref="H7:H87">
    <cfRule type="expression" dxfId="119" priority="88" stopIfTrue="1">
      <formula>A7=1</formula>
    </cfRule>
    <cfRule type="expression" dxfId="118" priority="89" stopIfTrue="1">
      <formula>A7=2</formula>
    </cfRule>
    <cfRule type="expression" dxfId="117" priority="90" stopIfTrue="1">
      <formula>A7=3</formula>
    </cfRule>
  </conditionalFormatting>
  <conditionalFormatting sqref="I7:I87">
    <cfRule type="expression" dxfId="116" priority="91" stopIfTrue="1">
      <formula>A7=1</formula>
    </cfRule>
    <cfRule type="expression" dxfId="115" priority="92" stopIfTrue="1">
      <formula>A7=2</formula>
    </cfRule>
    <cfRule type="expression" dxfId="114" priority="93" stopIfTrue="1">
      <formula>A7=3</formula>
    </cfRule>
  </conditionalFormatting>
  <conditionalFormatting sqref="J7:J87">
    <cfRule type="expression" dxfId="113" priority="94" stopIfTrue="1">
      <formula>A7=1</formula>
    </cfRule>
    <cfRule type="expression" dxfId="112" priority="95" stopIfTrue="1">
      <formula>A7=2</formula>
    </cfRule>
    <cfRule type="expression" dxfId="111" priority="96" stopIfTrue="1">
      <formula>A7=3</formula>
    </cfRule>
  </conditionalFormatting>
  <conditionalFormatting sqref="K7:K87">
    <cfRule type="expression" dxfId="110" priority="97" stopIfTrue="1">
      <formula>A7=1</formula>
    </cfRule>
    <cfRule type="expression" dxfId="109" priority="98" stopIfTrue="1">
      <formula>A7=2</formula>
    </cfRule>
    <cfRule type="expression" dxfId="108" priority="99" stopIfTrue="1">
      <formula>A7=3</formula>
    </cfRule>
  </conditionalFormatting>
  <conditionalFormatting sqref="L7:L87">
    <cfRule type="expression" dxfId="107" priority="100" stopIfTrue="1">
      <formula>A7=1</formula>
    </cfRule>
    <cfRule type="expression" dxfId="106" priority="101" stopIfTrue="1">
      <formula>A7=2</formula>
    </cfRule>
    <cfRule type="expression" dxfId="105" priority="102" stopIfTrue="1">
      <formula>A7=3</formula>
    </cfRule>
  </conditionalFormatting>
  <conditionalFormatting sqref="M7:M87">
    <cfRule type="expression" dxfId="104" priority="103" stopIfTrue="1">
      <formula>A7=1</formula>
    </cfRule>
    <cfRule type="expression" dxfId="103" priority="104" stopIfTrue="1">
      <formula>A7=2</formula>
    </cfRule>
    <cfRule type="expression" dxfId="102" priority="105" stopIfTrue="1">
      <formula>A7=3</formula>
    </cfRule>
  </conditionalFormatting>
  <conditionalFormatting sqref="N7:N87">
    <cfRule type="expression" dxfId="101" priority="106" stopIfTrue="1">
      <formula>A7=1</formula>
    </cfRule>
    <cfRule type="expression" dxfId="100" priority="107" stopIfTrue="1">
      <formula>A7=2</formula>
    </cfRule>
    <cfRule type="expression" dxfId="99" priority="108" stopIfTrue="1">
      <formula>A7=3</formula>
    </cfRule>
  </conditionalFormatting>
  <conditionalFormatting sqref="O7:O87">
    <cfRule type="expression" dxfId="98" priority="109" stopIfTrue="1">
      <formula>A7=1</formula>
    </cfRule>
    <cfRule type="expression" dxfId="97" priority="110" stopIfTrue="1">
      <formula>A7=2</formula>
    </cfRule>
    <cfRule type="expression" dxfId="96" priority="111" stopIfTrue="1">
      <formula>A7=3</formula>
    </cfRule>
  </conditionalFormatting>
  <conditionalFormatting sqref="P7:P87">
    <cfRule type="expression" dxfId="95" priority="112" stopIfTrue="1">
      <formula>A7=1</formula>
    </cfRule>
    <cfRule type="expression" dxfId="94" priority="113" stopIfTrue="1">
      <formula>A7=2</formula>
    </cfRule>
    <cfRule type="expression" dxfId="93" priority="114" stopIfTrue="1">
      <formula>A7=3</formula>
    </cfRule>
  </conditionalFormatting>
  <conditionalFormatting sqref="Q7:Q87">
    <cfRule type="expression" dxfId="92" priority="115" stopIfTrue="1">
      <formula>A7=1</formula>
    </cfRule>
    <cfRule type="expression" dxfId="91" priority="116" stopIfTrue="1">
      <formula>A7=2</formula>
    </cfRule>
    <cfRule type="expression" dxfId="90" priority="117" stopIfTrue="1">
      <formula>A7=3</formula>
    </cfRule>
  </conditionalFormatting>
  <conditionalFormatting sqref="B89:B98">
    <cfRule type="expression" dxfId="89" priority="67" stopIfTrue="1">
      <formula>A89=1</formula>
    </cfRule>
    <cfRule type="expression" dxfId="88" priority="68" stopIfTrue="1">
      <formula>A89=2</formula>
    </cfRule>
    <cfRule type="expression" dxfId="87" priority="69" stopIfTrue="1">
      <formula>A89=3</formula>
    </cfRule>
  </conditionalFormatting>
  <conditionalFormatting sqref="C89:C98">
    <cfRule type="expression" dxfId="86" priority="64" stopIfTrue="1">
      <formula>A89=1</formula>
    </cfRule>
    <cfRule type="expression" dxfId="85" priority="65" stopIfTrue="1">
      <formula>A89=2</formula>
    </cfRule>
    <cfRule type="expression" dxfId="84" priority="66" stopIfTrue="1">
      <formula>A89=3</formula>
    </cfRule>
  </conditionalFormatting>
  <conditionalFormatting sqref="D89:D98">
    <cfRule type="expression" dxfId="83" priority="61" stopIfTrue="1">
      <formula>A89=1</formula>
    </cfRule>
    <cfRule type="expression" dxfId="82" priority="62" stopIfTrue="1">
      <formula>A89=2</formula>
    </cfRule>
    <cfRule type="expression" dxfId="81" priority="63" stopIfTrue="1">
      <formula>A89=3</formula>
    </cfRule>
  </conditionalFormatting>
  <conditionalFormatting sqref="E89:E98">
    <cfRule type="expression" dxfId="80" priority="58" stopIfTrue="1">
      <formula>A89=1</formula>
    </cfRule>
    <cfRule type="expression" dxfId="79" priority="59" stopIfTrue="1">
      <formula>A89=2</formula>
    </cfRule>
    <cfRule type="expression" dxfId="78" priority="60" stopIfTrue="1">
      <formula>A89=3</formula>
    </cfRule>
  </conditionalFormatting>
  <conditionalFormatting sqref="F89:F98">
    <cfRule type="expression" dxfId="77" priority="55" stopIfTrue="1">
      <formula>A89=1</formula>
    </cfRule>
    <cfRule type="expression" dxfId="76" priority="56" stopIfTrue="1">
      <formula>A89=2</formula>
    </cfRule>
    <cfRule type="expression" dxfId="75" priority="57" stopIfTrue="1">
      <formula>A89=3</formula>
    </cfRule>
  </conditionalFormatting>
  <conditionalFormatting sqref="G89:G98">
    <cfRule type="expression" dxfId="74" priority="52" stopIfTrue="1">
      <formula>A89=1</formula>
    </cfRule>
    <cfRule type="expression" dxfId="73" priority="53" stopIfTrue="1">
      <formula>A89=2</formula>
    </cfRule>
    <cfRule type="expression" dxfId="72" priority="54" stopIfTrue="1">
      <formula>A89=3</formula>
    </cfRule>
  </conditionalFormatting>
  <conditionalFormatting sqref="H89:H98">
    <cfRule type="expression" dxfId="71" priority="49" stopIfTrue="1">
      <formula>A89=1</formula>
    </cfRule>
    <cfRule type="expression" dxfId="70" priority="50" stopIfTrue="1">
      <formula>A89=2</formula>
    </cfRule>
    <cfRule type="expression" dxfId="69" priority="51" stopIfTrue="1">
      <formula>A89=3</formula>
    </cfRule>
  </conditionalFormatting>
  <conditionalFormatting sqref="I89:I98">
    <cfRule type="expression" dxfId="68" priority="46" stopIfTrue="1">
      <formula>A89=1</formula>
    </cfRule>
    <cfRule type="expression" dxfId="67" priority="47" stopIfTrue="1">
      <formula>A89=2</formula>
    </cfRule>
    <cfRule type="expression" dxfId="66" priority="48" stopIfTrue="1">
      <formula>A89=3</formula>
    </cfRule>
  </conditionalFormatting>
  <conditionalFormatting sqref="J89:J98">
    <cfRule type="expression" dxfId="65" priority="43" stopIfTrue="1">
      <formula>A89=1</formula>
    </cfRule>
    <cfRule type="expression" dxfId="64" priority="44" stopIfTrue="1">
      <formula>A89=2</formula>
    </cfRule>
    <cfRule type="expression" dxfId="63" priority="45" stopIfTrue="1">
      <formula>A89=3</formula>
    </cfRule>
  </conditionalFormatting>
  <conditionalFormatting sqref="K89:K98">
    <cfRule type="expression" dxfId="62" priority="40" stopIfTrue="1">
      <formula>A89=1</formula>
    </cfRule>
    <cfRule type="expression" dxfId="61" priority="41" stopIfTrue="1">
      <formula>A89=2</formula>
    </cfRule>
    <cfRule type="expression" dxfId="60" priority="42" stopIfTrue="1">
      <formula>A89=3</formula>
    </cfRule>
  </conditionalFormatting>
  <conditionalFormatting sqref="L89:L98">
    <cfRule type="expression" dxfId="59" priority="37" stopIfTrue="1">
      <formula>A89=1</formula>
    </cfRule>
    <cfRule type="expression" dxfId="58" priority="38" stopIfTrue="1">
      <formula>A89=2</formula>
    </cfRule>
    <cfRule type="expression" dxfId="57" priority="39" stopIfTrue="1">
      <formula>A89=3</formula>
    </cfRule>
  </conditionalFormatting>
  <conditionalFormatting sqref="M89:M98">
    <cfRule type="expression" dxfId="56" priority="34" stopIfTrue="1">
      <formula>A89=1</formula>
    </cfRule>
    <cfRule type="expression" dxfId="55" priority="35" stopIfTrue="1">
      <formula>A89=2</formula>
    </cfRule>
    <cfRule type="expression" dxfId="54" priority="36" stopIfTrue="1">
      <formula>A89=3</formula>
    </cfRule>
  </conditionalFormatting>
  <conditionalFormatting sqref="N89:N98">
    <cfRule type="expression" dxfId="53" priority="31" stopIfTrue="1">
      <formula>A89=1</formula>
    </cfRule>
    <cfRule type="expression" dxfId="52" priority="32" stopIfTrue="1">
      <formula>A89=2</formula>
    </cfRule>
    <cfRule type="expression" dxfId="51" priority="33" stopIfTrue="1">
      <formula>A89=3</formula>
    </cfRule>
  </conditionalFormatting>
  <conditionalFormatting sqref="O89:O98">
    <cfRule type="expression" dxfId="50" priority="28" stopIfTrue="1">
      <formula>A89=1</formula>
    </cfRule>
    <cfRule type="expression" dxfId="49" priority="29" stopIfTrue="1">
      <formula>A89=2</formula>
    </cfRule>
    <cfRule type="expression" dxfId="48" priority="30" stopIfTrue="1">
      <formula>A89=3</formula>
    </cfRule>
  </conditionalFormatting>
  <conditionalFormatting sqref="P89:P98">
    <cfRule type="expression" dxfId="47" priority="25" stopIfTrue="1">
      <formula>A89=1</formula>
    </cfRule>
    <cfRule type="expression" dxfId="46" priority="26" stopIfTrue="1">
      <formula>A89=2</formula>
    </cfRule>
    <cfRule type="expression" dxfId="45" priority="27" stopIfTrue="1">
      <formula>A89=3</formula>
    </cfRule>
  </conditionalFormatting>
  <conditionalFormatting sqref="Q89:Q98">
    <cfRule type="expression" dxfId="44" priority="22" stopIfTrue="1">
      <formula>A89=1</formula>
    </cfRule>
    <cfRule type="expression" dxfId="43" priority="23" stopIfTrue="1">
      <formula>A89=2</formula>
    </cfRule>
    <cfRule type="expression" dxfId="42" priority="24" stopIfTrue="1">
      <formula>A89=3</formula>
    </cfRule>
  </conditionalFormatting>
  <conditionalFormatting sqref="H15:H20">
    <cfRule type="expression" dxfId="41" priority="19" stopIfTrue="1">
      <formula>D15=1</formula>
    </cfRule>
    <cfRule type="expression" dxfId="40" priority="20" stopIfTrue="1">
      <formula>D15=2</formula>
    </cfRule>
    <cfRule type="expression" dxfId="39" priority="21" stopIfTrue="1">
      <formula>D15=3</formula>
    </cfRule>
  </conditionalFormatting>
  <conditionalFormatting sqref="H21:H30">
    <cfRule type="expression" dxfId="35" priority="16" stopIfTrue="1">
      <formula>D21=1</formula>
    </cfRule>
    <cfRule type="expression" dxfId="34" priority="17" stopIfTrue="1">
      <formula>D21=2</formula>
    </cfRule>
    <cfRule type="expression" dxfId="33" priority="18" stopIfTrue="1">
      <formula>D21=3</formula>
    </cfRule>
  </conditionalFormatting>
  <conditionalFormatting sqref="H32:H34">
    <cfRule type="expression" dxfId="29" priority="13" stopIfTrue="1">
      <formula>D32=1</formula>
    </cfRule>
    <cfRule type="expression" dxfId="28" priority="14" stopIfTrue="1">
      <formula>D32=2</formula>
    </cfRule>
    <cfRule type="expression" dxfId="27" priority="15" stopIfTrue="1">
      <formula>D32=3</formula>
    </cfRule>
  </conditionalFormatting>
  <conditionalFormatting sqref="H36:H42">
    <cfRule type="expression" dxfId="23" priority="10" stopIfTrue="1">
      <formula>D36=1</formula>
    </cfRule>
    <cfRule type="expression" dxfId="22" priority="11" stopIfTrue="1">
      <formula>D36=2</formula>
    </cfRule>
    <cfRule type="expression" dxfId="21" priority="12" stopIfTrue="1">
      <formula>D36=3</formula>
    </cfRule>
  </conditionalFormatting>
  <conditionalFormatting sqref="H51:H54">
    <cfRule type="expression" dxfId="17" priority="7" stopIfTrue="1">
      <formula>D51=1</formula>
    </cfRule>
    <cfRule type="expression" dxfId="16" priority="8" stopIfTrue="1">
      <formula>D51=2</formula>
    </cfRule>
    <cfRule type="expression" dxfId="15" priority="9" stopIfTrue="1">
      <formula>D51=3</formula>
    </cfRule>
  </conditionalFormatting>
  <conditionalFormatting sqref="H56:H68">
    <cfRule type="expression" dxfId="11" priority="4" stopIfTrue="1">
      <formula>D56=1</formula>
    </cfRule>
    <cfRule type="expression" dxfId="10" priority="5" stopIfTrue="1">
      <formula>D56=2</formula>
    </cfRule>
    <cfRule type="expression" dxfId="9" priority="6" stopIfTrue="1">
      <formula>D56=3</formula>
    </cfRule>
  </conditionalFormatting>
  <conditionalFormatting sqref="H70:H80">
    <cfRule type="expression" dxfId="5" priority="1" stopIfTrue="1">
      <formula>D70=1</formula>
    </cfRule>
    <cfRule type="expression" dxfId="4" priority="2" stopIfTrue="1">
      <formula>D70=2</formula>
    </cfRule>
    <cfRule type="expression" dxfId="3" priority="3" stopIfTrue="1">
      <formula>D70=3</formula>
    </cfRule>
  </conditionalFormatting>
  <pageMargins left="0.32" right="0.33" top="0.39370078740157499" bottom="0.39370078740157499" header="0" footer="0"/>
  <pageSetup paperSize="9" scale="85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cp:lastPrinted>2026-06-05T11:23:36Z</cp:lastPrinted>
  <dcterms:created xsi:type="dcterms:W3CDTF">2026-06-02T07:13:31Z</dcterms:created>
  <dcterms:modified xsi:type="dcterms:W3CDTF">2026-06-05T11:23:41Z</dcterms:modified>
</cp:coreProperties>
</file>